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ites\frontdesenvolvimento\abal2017final\wp-content\themes\abal2017\assets\anexos\"/>
    </mc:Choice>
  </mc:AlternateContent>
  <bookViews>
    <workbookView xWindow="0" yWindow="0" windowWidth="25170" windowHeight="13185"/>
  </bookViews>
  <sheets>
    <sheet name="Modelo operacional" sheetId="6" r:id="rId1"/>
    <sheet name="1) Contextualização do site" sheetId="5" r:id="rId2"/>
    <sheet name="2) Dados" sheetId="1" r:id="rId3"/>
    <sheet name="3) Quadros entradas-saídas" sheetId="2" r:id="rId4"/>
    <sheet name="4)Eficiência operacional" sheetId="13" r:id="rId5"/>
    <sheet name="5) GRI " sheetId="10" r:id="rId6"/>
    <sheet name="6) Definições entradas-saídas" sheetId="12" r:id="rId7"/>
    <sheet name="Plan1" sheetId="14" r:id="rId8"/>
  </sheets>
  <definedNames>
    <definedName name="_xlnm._FilterDatabase" localSheetId="2" hidden="1">'2) Dados'!$E$11:$G$20</definedName>
    <definedName name="_xlnm.Print_Area" localSheetId="1">'1) Contextualização do site'!$A$1:$H$50</definedName>
    <definedName name="_xlnm.Print_Area" localSheetId="2">'2) Dados'!$A$1:$M$68</definedName>
    <definedName name="_xlnm.Print_Area" localSheetId="3">'3) Quadros entradas-saídas'!$A$1:$G$78</definedName>
    <definedName name="_xlnm.Print_Area" localSheetId="5">'5) GRI '!$A$1:$F$68</definedName>
    <definedName name="_xlnm.Print_Area" localSheetId="0">'Modelo operacional'!$A$1:$T$16</definedName>
    <definedName name="OLE_LINK9" localSheetId="0">'Modelo operacional'!#REF!</definedName>
  </definedNames>
  <calcPr calcId="152511"/>
</workbook>
</file>

<file path=xl/calcChain.xml><?xml version="1.0" encoding="utf-8"?>
<calcChain xmlns="http://schemas.openxmlformats.org/spreadsheetml/2006/main">
  <c r="D45" i="1" l="1"/>
  <c r="C46" i="10" l="1"/>
  <c r="C9" i="13"/>
  <c r="C8" i="13"/>
  <c r="C6" i="13"/>
  <c r="C14" i="13"/>
  <c r="C47" i="10" s="1"/>
  <c r="C38" i="10"/>
  <c r="C37" i="10"/>
  <c r="C36" i="10"/>
  <c r="C31" i="10"/>
  <c r="C30" i="10"/>
  <c r="C29" i="10"/>
  <c r="C28" i="10"/>
  <c r="C27" i="10"/>
  <c r="M46" i="1"/>
  <c r="L46" i="1"/>
  <c r="K45" i="1"/>
  <c r="C48" i="2"/>
  <c r="C47" i="2"/>
  <c r="C46" i="2"/>
  <c r="C55" i="2"/>
  <c r="E49" i="2" l="1"/>
  <c r="E50" i="2"/>
  <c r="M34" i="1"/>
  <c r="L34" i="1"/>
  <c r="K33" i="1"/>
  <c r="M25" i="1"/>
  <c r="L25" i="1"/>
  <c r="K24" i="1"/>
  <c r="M14" i="1"/>
  <c r="L14" i="1"/>
  <c r="K13" i="1"/>
  <c r="D21" i="1"/>
  <c r="D32" i="1"/>
  <c r="C14" i="2" s="1"/>
  <c r="D39" i="1"/>
  <c r="C67" i="2" l="1"/>
  <c r="F67" i="2"/>
  <c r="E67" i="2"/>
  <c r="E69" i="2" s="1"/>
  <c r="D66" i="2"/>
  <c r="C66" i="2"/>
  <c r="C13" i="2"/>
  <c r="C56" i="2"/>
  <c r="C57" i="2"/>
  <c r="C58" i="2"/>
  <c r="D49" i="2"/>
  <c r="D50" i="2"/>
  <c r="C49" i="2"/>
  <c r="C50" i="2"/>
  <c r="C6" i="5"/>
  <c r="C7" i="5"/>
  <c r="C45" i="2"/>
  <c r="C54" i="2"/>
  <c r="C34" i="2"/>
  <c r="C33" i="2"/>
  <c r="C32" i="2"/>
  <c r="C28" i="2"/>
  <c r="C27" i="2"/>
  <c r="C25" i="2"/>
  <c r="C14" i="10"/>
  <c r="C16" i="10"/>
  <c r="C17" i="10"/>
  <c r="C36" i="2"/>
  <c r="C17" i="2"/>
  <c r="C16" i="2"/>
  <c r="C9" i="2"/>
  <c r="C8" i="2"/>
  <c r="C35" i="2"/>
  <c r="C26" i="2"/>
  <c r="C6" i="2"/>
  <c r="F69" i="2" l="1"/>
  <c r="C18" i="2"/>
  <c r="D38" i="2"/>
  <c r="C15" i="2"/>
  <c r="D69" i="2" l="1"/>
</calcChain>
</file>

<file path=xl/sharedStrings.xml><?xml version="1.0" encoding="utf-8"?>
<sst xmlns="http://schemas.openxmlformats.org/spreadsheetml/2006/main" count="240" uniqueCount="160">
  <si>
    <t>Sea Water</t>
  </si>
  <si>
    <t>Outputs</t>
  </si>
  <si>
    <t>ML</t>
  </si>
  <si>
    <t>Total Inputs</t>
  </si>
  <si>
    <t>Total Outputs</t>
  </si>
  <si>
    <t>Storage at Start</t>
  </si>
  <si>
    <t>Inputs - Outputs</t>
  </si>
  <si>
    <t>Storage at End</t>
  </si>
  <si>
    <t>Change of Storage</t>
  </si>
  <si>
    <t>Site Location:</t>
  </si>
  <si>
    <t>Report Details</t>
  </si>
  <si>
    <t>Start:</t>
  </si>
  <si>
    <t>End:</t>
  </si>
  <si>
    <t xml:space="preserve">Reporting Period: </t>
  </si>
  <si>
    <t>High</t>
  </si>
  <si>
    <t>Medium</t>
  </si>
  <si>
    <t>Low</t>
  </si>
  <si>
    <t>Total</t>
  </si>
  <si>
    <t>www.wateraccounting.net.au</t>
  </si>
  <si>
    <t>Notes (1,2..)</t>
  </si>
  <si>
    <t>Accuracy Parameters</t>
  </si>
  <si>
    <t>Third party Water</t>
  </si>
  <si>
    <t>e.g. Discharge to Estuary/Sea (define)</t>
  </si>
  <si>
    <t xml:space="preserve">
</t>
  </si>
  <si>
    <t>Dados de entradas e saídas</t>
  </si>
  <si>
    <t>Site</t>
  </si>
  <si>
    <t>Período</t>
  </si>
  <si>
    <t>Data (dd/mm/ano)</t>
  </si>
  <si>
    <t>Armazenamento (ML)</t>
  </si>
  <si>
    <t>Início</t>
  </si>
  <si>
    <t>Final</t>
  </si>
  <si>
    <t>Qualidade (alta, média, baixa))</t>
  </si>
  <si>
    <t>Alta</t>
  </si>
  <si>
    <t>Média</t>
  </si>
  <si>
    <t>Baixa</t>
  </si>
  <si>
    <t>Volume 
(ML)</t>
  </si>
  <si>
    <t>Entradas -saídas</t>
  </si>
  <si>
    <t>ENTRADAS E SAÍDAS</t>
  </si>
  <si>
    <t>Entradas</t>
  </si>
  <si>
    <t>Elementos
(fontes ou destinação)</t>
  </si>
  <si>
    <t>Sub-elementos
(Entradas e saídas)</t>
  </si>
  <si>
    <t>Água superficial</t>
  </si>
  <si>
    <t>Água subterrânea</t>
  </si>
  <si>
    <t>Água do mar</t>
  </si>
  <si>
    <t>Água de terceiros (concessionária)</t>
  </si>
  <si>
    <t>Precipitatação e Runoff</t>
  </si>
  <si>
    <t>Rios</t>
  </si>
  <si>
    <t>Outras fontes externas (represas)</t>
  </si>
  <si>
    <t>Poços</t>
  </si>
  <si>
    <t>Água no minério</t>
  </si>
  <si>
    <t>Estuário</t>
  </si>
  <si>
    <t>Mar</t>
  </si>
  <si>
    <t>Água de Concessionária</t>
  </si>
  <si>
    <t>Efluente reuso</t>
  </si>
  <si>
    <t>TOTAL ENTRADAS</t>
  </si>
  <si>
    <t>Água fornecida a terceiros (concessionária)</t>
  </si>
  <si>
    <t>Outros</t>
  </si>
  <si>
    <t>Descartes</t>
  </si>
  <si>
    <t>Vazão ambiental</t>
  </si>
  <si>
    <t>Infiltração</t>
  </si>
  <si>
    <t>Reinjeção</t>
  </si>
  <si>
    <t>Descartes no mar</t>
  </si>
  <si>
    <t>Descartes em estuários</t>
  </si>
  <si>
    <t>Evaporação</t>
  </si>
  <si>
    <t>Outros (definir)</t>
  </si>
  <si>
    <t>Água retida em produtos e resíduos</t>
  </si>
  <si>
    <t>Saídas</t>
  </si>
  <si>
    <t>Interceptação de aquífero</t>
  </si>
  <si>
    <t>Água de terceiros</t>
  </si>
  <si>
    <t>ex. água ou efluente (definir)</t>
  </si>
  <si>
    <t>ex. Estuário/mar (definir)</t>
  </si>
  <si>
    <t>TOTAL SAÍDAS</t>
  </si>
  <si>
    <t>DESVIOS</t>
  </si>
  <si>
    <t>TOTAL DESVIO (ENTRADAS)</t>
  </si>
  <si>
    <t>TOTAL DESVIOS (SAÍDAS)</t>
  </si>
  <si>
    <t>Medido (ML)</t>
  </si>
  <si>
    <t>Estimado (ML)</t>
  </si>
  <si>
    <t>Fornecimento a terceiros</t>
  </si>
  <si>
    <t xml:space="preserve">Outros </t>
  </si>
  <si>
    <t>Descarte</t>
  </si>
  <si>
    <t>Notas explicativas:</t>
  </si>
  <si>
    <t>Qualidade dos dados - Entradas (ML)</t>
  </si>
  <si>
    <t xml:space="preserve">Média </t>
  </si>
  <si>
    <t>Qualidade dos dados -Saidas (ML)</t>
  </si>
  <si>
    <t>Qualidade dos dados -Desvios (entradas) (ML)</t>
  </si>
  <si>
    <t>Medidos</t>
  </si>
  <si>
    <t>Estimados</t>
  </si>
  <si>
    <t xml:space="preserve">COMENTÁRIOS </t>
  </si>
  <si>
    <t xml:space="preserve">Modificações no modelo </t>
  </si>
  <si>
    <t>As empresas podem incluir outros sub-elementos se necessário. Entratanto,  devem manter os elementos estabelecidos no modelo.</t>
  </si>
  <si>
    <t>Entrada de dados</t>
  </si>
  <si>
    <t>Devem ser feitas nas cálulas em branco</t>
  </si>
  <si>
    <t>Desvios</t>
  </si>
  <si>
    <t>Os desvios se referem a águas que são manejadas pela empresa durante as operações, mas que não são usadas e nos processos ou atividades. Os desvios devem ser comptudas em separado e não entram no balanço hídrico das entradas e saídas.</t>
  </si>
  <si>
    <t>Dados medidos para fins de aplicação do  modelo serão considerados de alta qualidade.</t>
  </si>
  <si>
    <t>Dados  estimados  podem ser classificados  como de média e baixa qualidade. Estimativas de precipitação ou runoff que utilizem dados meteorológicos do site, por exemplo, serão considerados média precisão.</t>
  </si>
  <si>
    <t>CONTEXTUALLIZAÇÃO DO SITE E DA APLICAÇÃO DO MODELO OPERACIONAL</t>
  </si>
  <si>
    <t>INSIRA AS INFORMAÇÕES DA CONTEXTUALIZAÇÃO AQUI</t>
  </si>
  <si>
    <t xml:space="preserve">MODELO OPERACIONAL </t>
  </si>
  <si>
    <t xml:space="preserve">QUADROS CONSOLIDADOS - BALANÇO </t>
  </si>
  <si>
    <t>Volume</t>
  </si>
  <si>
    <t>Água para  terceiros</t>
  </si>
  <si>
    <t>Variação na reservação (ML)</t>
  </si>
  <si>
    <t>Qualidade dos dados -Desvios (saídas) (ML)</t>
  </si>
  <si>
    <t>Qualidade dos dados  (alta, média, baixa))</t>
  </si>
  <si>
    <t xml:space="preserve">Período: </t>
  </si>
  <si>
    <t>1. Entradas e saídas - balanço</t>
  </si>
  <si>
    <t>2. Resumo do balanço</t>
  </si>
  <si>
    <t>Entradas por fonte  (ML no período)</t>
  </si>
  <si>
    <t>Saídas por destinação (ML no período)</t>
  </si>
  <si>
    <t>Entradas (ML no período)</t>
  </si>
  <si>
    <t>Saídas (ML no período)</t>
  </si>
  <si>
    <t>4. Qualidade dos dados</t>
  </si>
  <si>
    <t>Dados</t>
  </si>
  <si>
    <t>% dos volumes</t>
  </si>
  <si>
    <t>Qualidade (%)</t>
  </si>
  <si>
    <t>3. Resumo dos desvios</t>
  </si>
  <si>
    <t xml:space="preserve">Este modelo de contabilidade da água faz parte de um programa iniciado em 2005 pelo Conselho Australiano de Mineração (MCA) </t>
  </si>
  <si>
    <t>e, a partir de 2007, foi realizado em parceria com o Instituto da Universidade de Queensland – Sustainable Minerals Institute (SMI).</t>
  </si>
  <si>
    <t>a) Exclusão do módulo de qualidade;</t>
  </si>
  <si>
    <t>Para fins de aplicação nas unidades da VM - foi feita uma adaptação. As três principais alterações são:</t>
  </si>
  <si>
    <t>c) Englobou-se numa única categoria o reuso e reciclo. Esta categoria foi denominada reutilização.</t>
  </si>
  <si>
    <t xml:space="preserve">Modelo Operacional </t>
  </si>
  <si>
    <t>GLOBAL REPORTING INITIATIVE (GRI) - Alinhamento</t>
  </si>
  <si>
    <t>Dados do modelo</t>
  </si>
  <si>
    <t>EN8 - Total de água retirada por fonte  (m3 no período)</t>
  </si>
  <si>
    <t>Período*</t>
  </si>
  <si>
    <t>3. Global Reporting Initiative (GRI)</t>
  </si>
  <si>
    <t>* Importante: Se o período de balanço não for anual, é preciso ajustar</t>
  </si>
  <si>
    <t>os valores para a base anual - que deve ser reportada no GRI.</t>
  </si>
  <si>
    <t>(já que os valores calculados no balanço são por período).</t>
  </si>
  <si>
    <t>Água de chuva</t>
  </si>
  <si>
    <t>Efluente (reuso)</t>
  </si>
  <si>
    <t>Água de concessionária</t>
  </si>
  <si>
    <t>EN21 Total dos descartes por destinação (m3 no período)</t>
  </si>
  <si>
    <t>Água  para  concessionária</t>
  </si>
  <si>
    <t>ENTRADAS</t>
  </si>
  <si>
    <t>SAÍDAS</t>
  </si>
  <si>
    <t>O detalhamento dos conceitos e metodologia está no anxo D - material base</t>
  </si>
  <si>
    <t>Volume  total de água usado as atividades (ML)</t>
  </si>
  <si>
    <t>Volume  de água reutilizado* (ML)</t>
  </si>
  <si>
    <t>* água de processo que foi usada em mais de uma atividade ou</t>
  </si>
  <si>
    <t>que reutilizada na mesma atividade</t>
  </si>
  <si>
    <t>Eficiência operacional  ou percentagem de reutilização (%)</t>
  </si>
  <si>
    <t>O modelo operacional não pretende substituir o relatório GRI. Entretanto,</t>
  </si>
  <si>
    <t>é possivel fazer um alinhamento.</t>
  </si>
  <si>
    <t xml:space="preserve">As informações necessárias no GRI para contextualizar o lançamento poderão ser </t>
  </si>
  <si>
    <t>obtidas na contextualização do site.</t>
  </si>
  <si>
    <t>Mais informações podem ser obtidas material de consulta (texto base)</t>
  </si>
  <si>
    <t>EN10 Total de água reutilizada no período (ML)</t>
  </si>
  <si>
    <t>Percentagem de reutilização (%)</t>
  </si>
  <si>
    <t>O detalhamento de como calcular a eficiência  está no anexo D do material base</t>
  </si>
  <si>
    <t>Eficiência Operacional ou percentagem de reutilização</t>
  </si>
  <si>
    <t>* IMPORTANTE - se o período operacional usado do modelo não for de um ano, é</t>
  </si>
  <si>
    <t xml:space="preserve">preciso ajustar os dados  para fins de relatório GRI. Ou seja,  não é possivel usar diretamente os </t>
  </si>
  <si>
    <t>dados do balanço para obter os indicadores GRI - que são de base anual.</t>
  </si>
  <si>
    <t>Modelo Operacional  _VM (SMI-MCA)</t>
  </si>
  <si>
    <t>b) Classificação dos dados em dois tipos: dados medidos e estimados ( exclui-se a categoria de dados simulados).</t>
  </si>
  <si>
    <t xml:space="preserve">para os indicadores de uso da água e geração de efluentes </t>
  </si>
  <si>
    <r>
      <t xml:space="preserve">O detalhamento do modelo  - versão traduzida está no texto base </t>
    </r>
    <r>
      <rPr>
        <b/>
        <sz val="12"/>
        <color rgb="FF0000FF"/>
        <rFont val="Arial"/>
        <family val="2"/>
      </rPr>
      <t>(anexo D)</t>
    </r>
    <r>
      <rPr>
        <sz val="12"/>
        <color theme="1"/>
        <rFont val="Arial"/>
        <family val="2"/>
      </rPr>
      <t xml:space="preserve">. O modelo original  pode ser acessado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</si>
</sst>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[$-C09]dd\-mmm\-yy;@"/>
    <numFmt numFmtId="166" formatCode="0.0"/>
    <numFmt numFmtId="167" formatCode="#,##0.0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rgb="FF000000"/>
      <name val="Arial"/>
      <family val="2"/>
    </font>
    <font>
      <b/>
      <sz val="10"/>
      <color theme="1"/>
      <name val="Symbol"/>
      <family val="1"/>
      <charset val="2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  "/>
    </font>
    <font>
      <b/>
      <i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rgb="FFFF0000"/>
      <name val="Arial"/>
      <family val="2"/>
    </font>
    <font>
      <i/>
      <sz val="12"/>
      <color rgb="FFFF0000"/>
      <name val="Calibri"/>
      <family val="2"/>
      <scheme val="minor"/>
    </font>
    <font>
      <u/>
      <sz val="12"/>
      <color theme="10"/>
      <name val="Calibri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1">
    <xf numFmtId="0" fontId="0" fillId="0" borderId="0" xfId="0"/>
    <xf numFmtId="0" fontId="6" fillId="0" borderId="0" xfId="0" applyFont="1"/>
    <xf numFmtId="0" fontId="0" fillId="0" borderId="0" xfId="0" applyAlignment="1">
      <alignment horizontal="left" indent="5"/>
    </xf>
    <xf numFmtId="0" fontId="4" fillId="0" borderId="0" xfId="0" applyFo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4" fillId="2" borderId="8" xfId="0" applyFont="1" applyFill="1" applyBorder="1"/>
    <xf numFmtId="0" fontId="0" fillId="0" borderId="3" xfId="0" applyBorder="1" applyAlignment="1">
      <alignment horizontal="right"/>
    </xf>
    <xf numFmtId="0" fontId="4" fillId="0" borderId="0" xfId="0" applyFont="1" applyBorder="1"/>
    <xf numFmtId="0" fontId="0" fillId="2" borderId="9" xfId="0" applyFill="1" applyBorder="1"/>
    <xf numFmtId="0" fontId="0" fillId="2" borderId="10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4" xfId="0" applyNumberFormat="1" applyFill="1" applyBorder="1" applyAlignment="1">
      <alignment horizontal="center"/>
    </xf>
    <xf numFmtId="0" fontId="0" fillId="2" borderId="11" xfId="0" applyFill="1" applyBorder="1"/>
    <xf numFmtId="0" fontId="4" fillId="2" borderId="5" xfId="0" applyFont="1" applyFill="1" applyBorder="1"/>
    <xf numFmtId="9" fontId="4" fillId="2" borderId="6" xfId="0" applyNumberFormat="1" applyFont="1" applyFill="1" applyBorder="1" applyAlignment="1">
      <alignment horizontal="center"/>
    </xf>
    <xf numFmtId="9" fontId="4" fillId="2" borderId="7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4" fillId="2" borderId="3" xfId="0" applyFont="1" applyFill="1" applyBorder="1"/>
    <xf numFmtId="0" fontId="0" fillId="2" borderId="3" xfId="0" applyFill="1" applyBorder="1" applyAlignment="1">
      <alignment horizontal="right"/>
    </xf>
    <xf numFmtId="164" fontId="0" fillId="2" borderId="0" xfId="0" applyNumberFormat="1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164" fontId="0" fillId="2" borderId="6" xfId="0" applyNumberFormat="1" applyFill="1" applyBorder="1" applyAlignment="1">
      <alignment horizontal="left"/>
    </xf>
    <xf numFmtId="0" fontId="7" fillId="2" borderId="18" xfId="0" applyFont="1" applyFill="1" applyBorder="1"/>
    <xf numFmtId="0" fontId="7" fillId="2" borderId="19" xfId="0" applyFont="1" applyFill="1" applyBorder="1"/>
    <xf numFmtId="0" fontId="4" fillId="2" borderId="20" xfId="0" applyFont="1" applyFill="1" applyBorder="1" applyAlignment="1">
      <alignment horizontal="center" wrapText="1"/>
    </xf>
    <xf numFmtId="0" fontId="4" fillId="2" borderId="22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17" xfId="0" applyFont="1" applyFill="1" applyBorder="1"/>
    <xf numFmtId="0" fontId="4" fillId="2" borderId="23" xfId="0" applyFont="1" applyFill="1" applyBorder="1"/>
    <xf numFmtId="0" fontId="0" fillId="2" borderId="24" xfId="0" applyFill="1" applyBorder="1"/>
    <xf numFmtId="0" fontId="0" fillId="2" borderId="25" xfId="0" applyFill="1" applyBorder="1"/>
    <xf numFmtId="0" fontId="4" fillId="2" borderId="26" xfId="0" applyFont="1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left"/>
    </xf>
    <xf numFmtId="165" fontId="0" fillId="2" borderId="6" xfId="0" applyNumberForma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4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0" fontId="0" fillId="2" borderId="3" xfId="0" applyFont="1" applyFill="1" applyBorder="1"/>
    <xf numFmtId="0" fontId="0" fillId="2" borderId="0" xfId="0" applyFont="1" applyFill="1" applyBorder="1"/>
    <xf numFmtId="0" fontId="0" fillId="0" borderId="8" xfId="0" applyBorder="1"/>
    <xf numFmtId="0" fontId="7" fillId="0" borderId="0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11" fillId="0" borderId="8" xfId="0" applyFont="1" applyBorder="1"/>
    <xf numFmtId="0" fontId="10" fillId="0" borderId="1" xfId="0" applyFont="1" applyBorder="1"/>
    <xf numFmtId="0" fontId="10" fillId="0" borderId="2" xfId="0" applyFont="1" applyBorder="1"/>
    <xf numFmtId="0" fontId="11" fillId="0" borderId="3" xfId="0" applyFont="1" applyBorder="1" applyAlignment="1">
      <alignment horizontal="right"/>
    </xf>
    <xf numFmtId="0" fontId="10" fillId="0" borderId="0" xfId="0" applyFont="1" applyBorder="1"/>
    <xf numFmtId="0" fontId="10" fillId="0" borderId="4" xfId="0" applyFont="1" applyBorder="1"/>
    <xf numFmtId="0" fontId="10" fillId="0" borderId="0" xfId="0" applyFont="1" applyFill="1" applyBorder="1"/>
    <xf numFmtId="0" fontId="10" fillId="0" borderId="3" xfId="0" applyFont="1" applyBorder="1" applyAlignment="1">
      <alignment horizontal="right"/>
    </xf>
    <xf numFmtId="0" fontId="0" fillId="0" borderId="0" xfId="0" applyProtection="1">
      <protection locked="0"/>
    </xf>
    <xf numFmtId="0" fontId="0" fillId="0" borderId="31" xfId="0" applyBorder="1" applyProtection="1">
      <protection locked="0"/>
    </xf>
    <xf numFmtId="0" fontId="0" fillId="0" borderId="17" xfId="0" applyBorder="1" applyProtection="1">
      <protection locked="0"/>
    </xf>
    <xf numFmtId="164" fontId="0" fillId="0" borderId="9" xfId="0" applyNumberFormat="1" applyFont="1" applyBorder="1" applyAlignment="1" applyProtection="1">
      <alignment horizontal="left"/>
      <protection locked="0"/>
    </xf>
    <xf numFmtId="0" fontId="0" fillId="0" borderId="32" xfId="0" applyBorder="1" applyProtection="1">
      <protection locked="0"/>
    </xf>
    <xf numFmtId="164" fontId="0" fillId="0" borderId="33" xfId="0" applyNumberFormat="1" applyFont="1" applyBorder="1" applyAlignment="1" applyProtection="1">
      <alignment horizontal="left"/>
      <protection locked="0"/>
    </xf>
    <xf numFmtId="0" fontId="0" fillId="0" borderId="21" xfId="0" applyBorder="1" applyProtection="1"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0" fontId="0" fillId="0" borderId="37" xfId="0" applyFill="1" applyBorder="1" applyAlignment="1" applyProtection="1">
      <alignment horizontal="center" vertical="center" wrapText="1"/>
      <protection locked="0"/>
    </xf>
    <xf numFmtId="0" fontId="0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6" fillId="0" borderId="3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6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/>
    <xf numFmtId="0" fontId="4" fillId="0" borderId="0" xfId="0" applyFont="1" applyAlignment="1"/>
    <xf numFmtId="0" fontId="0" fillId="0" borderId="0" xfId="0" applyFont="1"/>
    <xf numFmtId="0" fontId="0" fillId="2" borderId="16" xfId="0" applyFont="1" applyFill="1" applyBorder="1"/>
    <xf numFmtId="0" fontId="0" fillId="2" borderId="17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0" fillId="2" borderId="3" xfId="0" applyFont="1" applyFill="1" applyBorder="1" applyAlignment="1">
      <alignment horizontal="right"/>
    </xf>
    <xf numFmtId="165" fontId="0" fillId="2" borderId="0" xfId="0" applyNumberFormat="1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0" fillId="2" borderId="5" xfId="0" applyFont="1" applyFill="1" applyBorder="1" applyAlignment="1">
      <alignment horizontal="right"/>
    </xf>
    <xf numFmtId="165" fontId="0" fillId="2" borderId="6" xfId="0" applyNumberFormat="1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left"/>
    </xf>
    <xf numFmtId="0" fontId="0" fillId="2" borderId="7" xfId="0" applyFont="1" applyFill="1" applyBorder="1"/>
    <xf numFmtId="0" fontId="0" fillId="0" borderId="0" xfId="0" applyFont="1" applyFill="1"/>
    <xf numFmtId="0" fontId="0" fillId="2" borderId="24" xfId="0" applyFont="1" applyFill="1" applyBorder="1"/>
    <xf numFmtId="0" fontId="0" fillId="2" borderId="25" xfId="0" applyFont="1" applyFill="1" applyBorder="1"/>
    <xf numFmtId="0" fontId="0" fillId="2" borderId="0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0" borderId="0" xfId="0" applyFont="1" applyAlignment="1">
      <alignment wrapText="1"/>
    </xf>
    <xf numFmtId="3" fontId="0" fillId="2" borderId="0" xfId="0" applyNumberFormat="1" applyFont="1" applyFill="1" applyBorder="1" applyAlignment="1">
      <alignment horizontal="center"/>
    </xf>
    <xf numFmtId="0" fontId="7" fillId="2" borderId="34" xfId="0" applyFont="1" applyFill="1" applyBorder="1"/>
    <xf numFmtId="0" fontId="7" fillId="2" borderId="39" xfId="0" applyFont="1" applyFill="1" applyBorder="1" applyAlignment="1"/>
    <xf numFmtId="0" fontId="7" fillId="2" borderId="40" xfId="0" applyFont="1" applyFill="1" applyBorder="1" applyAlignment="1"/>
    <xf numFmtId="3" fontId="0" fillId="2" borderId="4" xfId="0" applyNumberFormat="1" applyFont="1" applyFill="1" applyBorder="1" applyAlignment="1">
      <alignment horizontal="center"/>
    </xf>
    <xf numFmtId="3" fontId="0" fillId="2" borderId="1" xfId="0" applyNumberFormat="1" applyFill="1" applyBorder="1"/>
    <xf numFmtId="3" fontId="0" fillId="2" borderId="0" xfId="0" applyNumberFormat="1" applyFill="1" applyBorder="1"/>
    <xf numFmtId="3" fontId="0" fillId="2" borderId="6" xfId="0" applyNumberFormat="1" applyFill="1" applyBorder="1"/>
    <xf numFmtId="3" fontId="0" fillId="2" borderId="0" xfId="0" applyNumberFormat="1" applyFill="1" applyBorder="1" applyAlignment="1">
      <alignment horizontal="center" wrapText="1"/>
    </xf>
    <xf numFmtId="3" fontId="0" fillId="2" borderId="4" xfId="0" applyNumberFormat="1" applyFill="1" applyBorder="1" applyAlignment="1">
      <alignment horizontal="center" wrapText="1"/>
    </xf>
    <xf numFmtId="3" fontId="0" fillId="2" borderId="0" xfId="0" applyNumberFormat="1" applyFont="1" applyFill="1" applyBorder="1" applyAlignment="1">
      <alignment horizontal="right" wrapText="1"/>
    </xf>
    <xf numFmtId="3" fontId="0" fillId="2" borderId="0" xfId="0" applyNumberFormat="1" applyFont="1" applyFill="1" applyBorder="1" applyAlignment="1">
      <alignment horizontal="right"/>
    </xf>
    <xf numFmtId="0" fontId="7" fillId="2" borderId="19" xfId="0" applyFont="1" applyFill="1" applyBorder="1" applyAlignment="1">
      <alignment vertical="center"/>
    </xf>
    <xf numFmtId="0" fontId="7" fillId="2" borderId="19" xfId="0" applyFont="1" applyFill="1" applyBorder="1" applyAlignment="1"/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7" fillId="2" borderId="45" xfId="0" applyFont="1" applyFill="1" applyBorder="1" applyAlignment="1"/>
    <xf numFmtId="0" fontId="7" fillId="2" borderId="34" xfId="0" applyFont="1" applyFill="1" applyBorder="1" applyAlignment="1"/>
    <xf numFmtId="0" fontId="0" fillId="2" borderId="13" xfId="0" applyFill="1" applyBorder="1"/>
    <xf numFmtId="0" fontId="0" fillId="2" borderId="14" xfId="0" applyFill="1" applyBorder="1"/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>
      <alignment horizontal="center"/>
    </xf>
    <xf numFmtId="0" fontId="7" fillId="2" borderId="13" xfId="0" applyFont="1" applyFill="1" applyBorder="1" applyAlignment="1"/>
    <xf numFmtId="0" fontId="7" fillId="0" borderId="1" xfId="0" applyFont="1" applyBorder="1" applyProtection="1">
      <protection locked="0"/>
    </xf>
    <xf numFmtId="0" fontId="0" fillId="3" borderId="18" xfId="0" applyFont="1" applyFill="1" applyBorder="1" applyAlignment="1" applyProtection="1">
      <alignment horizontal="center" vertical="center" wrapText="1"/>
      <protection locked="0"/>
    </xf>
    <xf numFmtId="0" fontId="0" fillId="0" borderId="46" xfId="0" applyFont="1" applyFill="1" applyBorder="1" applyAlignment="1" applyProtection="1">
      <alignment horizontal="center" vertical="center" wrapText="1"/>
      <protection locked="0"/>
    </xf>
    <xf numFmtId="0" fontId="0" fillId="3" borderId="45" xfId="0" applyFont="1" applyFill="1" applyBorder="1" applyAlignment="1" applyProtection="1">
      <alignment horizontal="center" vertical="center" wrapText="1"/>
      <protection locked="0"/>
    </xf>
    <xf numFmtId="0" fontId="0" fillId="3" borderId="34" xfId="0" applyFont="1" applyFill="1" applyBorder="1" applyAlignment="1" applyProtection="1">
      <alignment horizontal="center" vertical="center" wrapText="1"/>
      <protection locked="0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0" fontId="4" fillId="3" borderId="48" xfId="0" applyFont="1" applyFill="1" applyBorder="1" applyAlignment="1" applyProtection="1">
      <alignment horizontal="center" vertical="center" wrapText="1"/>
      <protection locked="0"/>
    </xf>
    <xf numFmtId="0" fontId="0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4" fillId="2" borderId="49" xfId="0" applyFont="1" applyFill="1" applyBorder="1" applyAlignment="1" applyProtection="1">
      <alignment horizontal="center" wrapText="1"/>
    </xf>
    <xf numFmtId="0" fontId="4" fillId="2" borderId="45" xfId="0" applyFont="1" applyFill="1" applyBorder="1" applyAlignment="1" applyProtection="1">
      <alignment horizontal="center"/>
    </xf>
    <xf numFmtId="0" fontId="4" fillId="2" borderId="47" xfId="0" applyFont="1" applyFill="1" applyBorder="1" applyAlignment="1" applyProtection="1">
      <alignment horizontal="center"/>
    </xf>
    <xf numFmtId="0" fontId="4" fillId="2" borderId="43" xfId="0" applyFont="1" applyFill="1" applyBorder="1" applyAlignment="1" applyProtection="1">
      <alignment horizontal="center" wrapText="1"/>
    </xf>
    <xf numFmtId="0" fontId="0" fillId="2" borderId="19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 wrapText="1"/>
    </xf>
    <xf numFmtId="0" fontId="0" fillId="2" borderId="20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3" borderId="50" xfId="0" applyFont="1" applyFill="1" applyBorder="1" applyAlignment="1" applyProtection="1">
      <alignment horizontal="center" vertical="center" wrapText="1"/>
      <protection locked="0"/>
    </xf>
    <xf numFmtId="0" fontId="0" fillId="0" borderId="50" xfId="0" applyFont="1" applyBorder="1" applyAlignment="1" applyProtection="1">
      <alignment horizontal="center" vertical="center" wrapText="1"/>
      <protection locked="0"/>
    </xf>
    <xf numFmtId="0" fontId="4" fillId="3" borderId="51" xfId="0" applyFont="1" applyFill="1" applyBorder="1" applyAlignment="1" applyProtection="1">
      <alignment horizontal="center" vertical="center" wrapText="1"/>
      <protection locked="0"/>
    </xf>
    <xf numFmtId="0" fontId="0" fillId="2" borderId="0" xfId="0" applyNumberFormat="1" applyFill="1" applyBorder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0" fillId="2" borderId="19" xfId="0" applyFill="1" applyBorder="1" applyAlignment="1"/>
    <xf numFmtId="1" fontId="0" fillId="0" borderId="18" xfId="0" applyNumberFormat="1" applyBorder="1" applyAlignment="1" applyProtection="1">
      <alignment horizontal="center" vertical="center" wrapText="1"/>
      <protection locked="0"/>
    </xf>
    <xf numFmtId="3" fontId="0" fillId="2" borderId="6" xfId="0" applyNumberFormat="1" applyFill="1" applyBorder="1" applyAlignment="1">
      <alignment horizontal="center" wrapText="1"/>
    </xf>
    <xf numFmtId="3" fontId="0" fillId="2" borderId="7" xfId="0" applyNumberFormat="1" applyFill="1" applyBorder="1" applyAlignment="1">
      <alignment horizontal="center" wrapText="1"/>
    </xf>
    <xf numFmtId="0" fontId="4" fillId="2" borderId="52" xfId="0" applyFont="1" applyFill="1" applyBorder="1" applyAlignment="1">
      <alignment vertical="center"/>
    </xf>
    <xf numFmtId="0" fontId="0" fillId="2" borderId="13" xfId="0" applyFill="1" applyBorder="1" applyAlignment="1"/>
    <xf numFmtId="0" fontId="0" fillId="2" borderId="41" xfId="0" applyFill="1" applyBorder="1" applyAlignment="1"/>
    <xf numFmtId="0" fontId="0" fillId="0" borderId="53" xfId="0" applyFont="1" applyBorder="1" applyAlignment="1" applyProtection="1">
      <alignment horizontal="center" vertical="center" wrapText="1"/>
      <protection locked="0"/>
    </xf>
    <xf numFmtId="0" fontId="0" fillId="0" borderId="54" xfId="0" applyFont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/>
    <xf numFmtId="0" fontId="0" fillId="0" borderId="56" xfId="0" applyFont="1" applyBorder="1" applyAlignment="1" applyProtection="1">
      <alignment horizontal="center" vertical="center" wrapText="1"/>
      <protection locked="0"/>
    </xf>
    <xf numFmtId="0" fontId="4" fillId="2" borderId="57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Protection="1"/>
    <xf numFmtId="0" fontId="17" fillId="0" borderId="0" xfId="0" applyFont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 wrapText="1"/>
    </xf>
    <xf numFmtId="0" fontId="0" fillId="0" borderId="0" xfId="0" applyBorder="1" applyAlignment="1"/>
    <xf numFmtId="0" fontId="0" fillId="2" borderId="45" xfId="0" applyFont="1" applyFill="1" applyBorder="1" applyAlignment="1"/>
    <xf numFmtId="0" fontId="0" fillId="2" borderId="57" xfId="0" applyFill="1" applyBorder="1"/>
    <xf numFmtId="0" fontId="4" fillId="2" borderId="16" xfId="0" applyFont="1" applyFill="1" applyBorder="1" applyAlignment="1">
      <alignment horizont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0" fillId="0" borderId="53" xfId="0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top"/>
    </xf>
    <xf numFmtId="0" fontId="0" fillId="0" borderId="0" xfId="0" applyAlignment="1"/>
    <xf numFmtId="0" fontId="4" fillId="2" borderId="60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0" fillId="0" borderId="39" xfId="0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/>
    </xf>
    <xf numFmtId="0" fontId="0" fillId="3" borderId="0" xfId="0" applyFill="1"/>
    <xf numFmtId="1" fontId="0" fillId="0" borderId="35" xfId="0" applyNumberForma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horizontal="center"/>
    </xf>
    <xf numFmtId="0" fontId="0" fillId="2" borderId="42" xfId="0" applyFill="1" applyBorder="1"/>
    <xf numFmtId="0" fontId="4" fillId="2" borderId="6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0" fillId="2" borderId="66" xfId="0" applyFill="1" applyBorder="1"/>
    <xf numFmtId="0" fontId="0" fillId="2" borderId="54" xfId="0" applyFill="1" applyBorder="1" applyAlignment="1">
      <alignment horizontal="center" vertical="center" wrapText="1"/>
    </xf>
    <xf numFmtId="3" fontId="0" fillId="2" borderId="54" xfId="0" applyNumberFormat="1" applyFill="1" applyBorder="1" applyAlignment="1">
      <alignment horizontal="center" wrapText="1"/>
    </xf>
    <xf numFmtId="0" fontId="0" fillId="2" borderId="66" xfId="0" applyFill="1" applyBorder="1" applyAlignment="1"/>
    <xf numFmtId="0" fontId="0" fillId="2" borderId="44" xfId="0" applyFill="1" applyBorder="1"/>
    <xf numFmtId="0" fontId="0" fillId="2" borderId="35" xfId="0" applyFill="1" applyBorder="1"/>
    <xf numFmtId="0" fontId="7" fillId="0" borderId="0" xfId="0" applyFont="1"/>
    <xf numFmtId="0" fontId="20" fillId="0" borderId="0" xfId="0" applyFont="1" applyFill="1" applyBorder="1"/>
    <xf numFmtId="0" fontId="20" fillId="0" borderId="0" xfId="0" applyFont="1"/>
    <xf numFmtId="0" fontId="20" fillId="0" borderId="0" xfId="0" applyFont="1" applyFill="1"/>
    <xf numFmtId="0" fontId="20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right"/>
    </xf>
    <xf numFmtId="0" fontId="21" fillId="0" borderId="0" xfId="0" applyFont="1"/>
    <xf numFmtId="0" fontId="4" fillId="2" borderId="30" xfId="0" applyFont="1" applyFill="1" applyBorder="1" applyAlignment="1">
      <alignment wrapText="1"/>
    </xf>
    <xf numFmtId="166" fontId="4" fillId="2" borderId="7" xfId="0" applyNumberFormat="1" applyFont="1" applyFill="1" applyBorder="1"/>
    <xf numFmtId="0" fontId="0" fillId="0" borderId="0" xfId="0" applyFont="1" applyAlignment="1"/>
    <xf numFmtId="0" fontId="0" fillId="0" borderId="0" xfId="0" applyFont="1" applyBorder="1" applyAlignment="1"/>
    <xf numFmtId="0" fontId="1" fillId="0" borderId="0" xfId="0" applyFont="1" applyAlignment="1">
      <alignment horizontal="left"/>
    </xf>
    <xf numFmtId="0" fontId="0" fillId="3" borderId="0" xfId="0" applyFont="1" applyFill="1" applyBorder="1"/>
    <xf numFmtId="3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3" fontId="0" fillId="3" borderId="0" xfId="0" applyNumberFormat="1" applyFont="1" applyFill="1" applyBorder="1" applyAlignment="1">
      <alignment horizontal="right"/>
    </xf>
    <xf numFmtId="0" fontId="0" fillId="3" borderId="0" xfId="0" applyFill="1" applyBorder="1"/>
    <xf numFmtId="0" fontId="0" fillId="2" borderId="17" xfId="0" applyFont="1" applyFill="1" applyBorder="1" applyAlignment="1">
      <alignment horizontal="right"/>
    </xf>
    <xf numFmtId="0" fontId="4" fillId="2" borderId="52" xfId="0" applyFont="1" applyFill="1" applyBorder="1" applyAlignment="1">
      <alignment wrapText="1"/>
    </xf>
    <xf numFmtId="0" fontId="4" fillId="2" borderId="62" xfId="0" applyFont="1" applyFill="1" applyBorder="1" applyAlignment="1">
      <alignment wrapText="1"/>
    </xf>
    <xf numFmtId="167" fontId="0" fillId="2" borderId="7" xfId="0" applyNumberFormat="1" applyFont="1" applyFill="1" applyBorder="1" applyAlignment="1">
      <alignment horizontal="right"/>
    </xf>
    <xf numFmtId="0" fontId="0" fillId="0" borderId="47" xfId="0" applyBorder="1"/>
    <xf numFmtId="0" fontId="4" fillId="2" borderId="49" xfId="0" applyFont="1" applyFill="1" applyBorder="1" applyAlignment="1">
      <alignment wrapText="1"/>
    </xf>
    <xf numFmtId="0" fontId="16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1" applyFont="1" applyAlignment="1" applyProtection="1"/>
    <xf numFmtId="0" fontId="10" fillId="0" borderId="3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4" fillId="2" borderId="46" xfId="0" applyFont="1" applyFill="1" applyBorder="1" applyAlignment="1">
      <alignment vertical="center" wrapText="1"/>
    </xf>
    <xf numFmtId="0" fontId="4" fillId="2" borderId="63" xfId="0" applyFont="1" applyFill="1" applyBorder="1" applyAlignment="1">
      <alignment vertical="center" wrapText="1"/>
    </xf>
    <xf numFmtId="0" fontId="0" fillId="2" borderId="61" xfId="0" applyFill="1" applyBorder="1" applyAlignment="1">
      <alignment vertical="center" wrapText="1"/>
    </xf>
    <xf numFmtId="0" fontId="4" fillId="2" borderId="59" xfId="0" applyFont="1" applyFill="1" applyBorder="1" applyAlignment="1">
      <alignment vertical="center"/>
    </xf>
    <xf numFmtId="0" fontId="4" fillId="2" borderId="60" xfId="0" applyFont="1" applyFill="1" applyBorder="1" applyAlignment="1">
      <alignment vertical="center"/>
    </xf>
    <xf numFmtId="0" fontId="4" fillId="2" borderId="62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0" fillId="2" borderId="16" xfId="0" applyFill="1" applyBorder="1" applyAlignment="1"/>
    <xf numFmtId="0" fontId="0" fillId="2" borderId="41" xfId="0" applyFill="1" applyBorder="1" applyAlignment="1"/>
    <xf numFmtId="0" fontId="0" fillId="2" borderId="39" xfId="0" applyFill="1" applyBorder="1" applyAlignment="1"/>
    <xf numFmtId="0" fontId="0" fillId="2" borderId="42" xfId="0" applyFill="1" applyBorder="1" applyAlignment="1">
      <alignment vertical="center"/>
    </xf>
    <xf numFmtId="0" fontId="0" fillId="0" borderId="44" xfId="0" applyBorder="1" applyAlignment="1">
      <alignment vertical="center"/>
    </xf>
    <xf numFmtId="0" fontId="0" fillId="2" borderId="44" xfId="0" applyFill="1" applyBorder="1" applyAlignment="1">
      <alignment vertical="center"/>
    </xf>
    <xf numFmtId="0" fontId="4" fillId="2" borderId="45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vertical="center" wrapText="1"/>
    </xf>
    <xf numFmtId="0" fontId="0" fillId="2" borderId="20" xfId="0" applyFill="1" applyBorder="1" applyAlignment="1">
      <alignment vertical="center"/>
    </xf>
    <xf numFmtId="0" fontId="4" fillId="2" borderId="52" xfId="0" applyFont="1" applyFill="1" applyBorder="1" applyAlignment="1">
      <alignment vertical="center"/>
    </xf>
    <xf numFmtId="0" fontId="0" fillId="2" borderId="13" xfId="0" applyFill="1" applyBorder="1" applyAlignment="1"/>
    <xf numFmtId="0" fontId="4" fillId="2" borderId="49" xfId="0" applyFont="1" applyFill="1" applyBorder="1" applyAlignment="1">
      <alignment horizontal="center" wrapText="1"/>
    </xf>
    <xf numFmtId="0" fontId="4" fillId="2" borderId="53" xfId="0" applyFont="1" applyFill="1" applyBorder="1" applyAlignment="1">
      <alignment horizontal="center" wrapText="1"/>
    </xf>
    <xf numFmtId="0" fontId="0" fillId="2" borderId="45" xfId="0" applyFill="1" applyBorder="1" applyAlignment="1"/>
    <xf numFmtId="0" fontId="0" fillId="2" borderId="34" xfId="0" applyFill="1" applyBorder="1" applyAlignment="1">
      <alignment vertical="center" wrapText="1"/>
    </xf>
    <xf numFmtId="0" fontId="0" fillId="2" borderId="58" xfId="0" applyFill="1" applyBorder="1" applyAlignment="1">
      <alignment vertical="center" wrapText="1"/>
    </xf>
    <xf numFmtId="0" fontId="4" fillId="2" borderId="41" xfId="0" applyFont="1" applyFill="1" applyBorder="1" applyAlignment="1">
      <alignment horizontal="center" wrapText="1"/>
    </xf>
    <xf numFmtId="0" fontId="0" fillId="0" borderId="28" xfId="0" applyBorder="1" applyAlignment="1"/>
    <xf numFmtId="0" fontId="4" fillId="2" borderId="55" xfId="0" applyFont="1" applyFill="1" applyBorder="1" applyAlignment="1">
      <alignment horizontal="center" wrapText="1"/>
    </xf>
    <xf numFmtId="0" fontId="0" fillId="0" borderId="51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2" borderId="5" xfId="0" applyFill="1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0" fillId="2" borderId="3" xfId="0" applyNumberForma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0" fillId="2" borderId="3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4" fillId="2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0" fillId="2" borderId="57" xfId="0" applyFill="1" applyBorder="1" applyAlignment="1"/>
    <xf numFmtId="0" fontId="0" fillId="2" borderId="19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34" xfId="0" applyFill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0" fillId="2" borderId="42" xfId="0" applyFont="1" applyFill="1" applyBorder="1" applyAlignment="1">
      <alignment vertical="center"/>
    </xf>
    <xf numFmtId="0" fontId="0" fillId="2" borderId="44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50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2" borderId="5" xfId="0" applyFill="1" applyBorder="1" applyAlignment="1">
      <alignment vertical="center"/>
    </xf>
    <xf numFmtId="0" fontId="4" fillId="0" borderId="57" xfId="0" applyFont="1" applyBorder="1" applyAlignment="1"/>
    <xf numFmtId="0" fontId="0" fillId="0" borderId="39" xfId="0" applyBorder="1" applyAlignment="1"/>
    <xf numFmtId="0" fontId="0" fillId="2" borderId="8" xfId="0" applyFill="1" applyBorder="1" applyAlignment="1"/>
    <xf numFmtId="0" fontId="0" fillId="2" borderId="11" xfId="0" applyFill="1" applyBorder="1" applyAlignment="1"/>
    <xf numFmtId="0" fontId="0" fillId="2" borderId="1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320040</xdr:rowOff>
    </xdr:from>
    <xdr:to>
      <xdr:col>9</xdr:col>
      <xdr:colOff>579120</xdr:colOff>
      <xdr:row>7</xdr:row>
      <xdr:rowOff>184957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"/>
          <a:ext cx="5356860" cy="2813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60960</xdr:colOff>
      <xdr:row>9</xdr:row>
      <xdr:rowOff>45720</xdr:rowOff>
    </xdr:from>
    <xdr:to>
      <xdr:col>10</xdr:col>
      <xdr:colOff>83820</xdr:colOff>
      <xdr:row>16</xdr:row>
      <xdr:rowOff>83820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4259580"/>
          <a:ext cx="5425440" cy="2880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9</xdr:col>
      <xdr:colOff>495300</xdr:colOff>
      <xdr:row>22</xdr:row>
      <xdr:rowOff>144780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35340"/>
          <a:ext cx="527304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10</xdr:col>
      <xdr:colOff>152400</xdr:colOff>
      <xdr:row>25</xdr:row>
      <xdr:rowOff>213360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9525000"/>
          <a:ext cx="5273040" cy="85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teraccounting.net.a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showGridLines="0" tabSelected="1" showWhiteSpace="0" zoomScaleNormal="100" workbookViewId="0">
      <selection activeCell="O10" sqref="O10"/>
    </sheetView>
  </sheetViews>
  <sheetFormatPr defaultRowHeight="15.75"/>
  <cols>
    <col min="1" max="1" width="8.85546875" style="282" customWidth="1"/>
    <col min="2" max="2" width="9.140625" style="282"/>
    <col min="3" max="3" width="7.42578125" style="282" customWidth="1"/>
    <col min="4" max="4" width="9.140625" style="282" hidden="1" customWidth="1"/>
    <col min="5" max="5" width="1.42578125" style="282" hidden="1" customWidth="1"/>
    <col min="6" max="6" width="4.5703125" style="282" hidden="1" customWidth="1"/>
    <col min="7" max="7" width="1.28515625" style="282" hidden="1" customWidth="1"/>
    <col min="8" max="8" width="32.42578125" style="282" hidden="1" customWidth="1"/>
    <col min="9" max="9" width="24.85546875" style="282" customWidth="1"/>
    <col min="10" max="16384" width="9.140625" style="282"/>
  </cols>
  <sheetData>
    <row r="2" spans="1:9">
      <c r="A2" s="264" t="s">
        <v>156</v>
      </c>
      <c r="B2" s="281"/>
      <c r="C2" s="281"/>
      <c r="D2" s="281"/>
      <c r="E2" s="281"/>
      <c r="F2" s="281"/>
      <c r="G2" s="281"/>
      <c r="H2" s="281"/>
      <c r="I2" s="281"/>
    </row>
    <row r="3" spans="1:9">
      <c r="A3" s="281"/>
      <c r="B3" s="281"/>
      <c r="C3" s="281"/>
      <c r="D3" s="281"/>
      <c r="E3" s="281"/>
      <c r="F3" s="281"/>
      <c r="G3" s="281"/>
      <c r="H3" s="281"/>
      <c r="I3" s="281"/>
    </row>
    <row r="4" spans="1:9">
      <c r="A4" s="281" t="s">
        <v>117</v>
      </c>
      <c r="B4" s="281"/>
      <c r="C4" s="281"/>
      <c r="D4" s="281"/>
      <c r="E4" s="281"/>
      <c r="F4" s="281"/>
      <c r="G4" s="281"/>
      <c r="H4" s="281"/>
      <c r="I4" s="281"/>
    </row>
    <row r="5" spans="1:9">
      <c r="A5" s="281" t="s">
        <v>118</v>
      </c>
      <c r="B5" s="281"/>
      <c r="C5" s="281"/>
      <c r="D5" s="281"/>
      <c r="E5" s="281"/>
      <c r="F5" s="281"/>
      <c r="G5" s="281"/>
      <c r="H5" s="281"/>
      <c r="I5" s="281"/>
    </row>
    <row r="6" spans="1:9">
      <c r="A6" s="281" t="s">
        <v>120</v>
      </c>
      <c r="B6" s="281"/>
      <c r="C6" s="281"/>
      <c r="D6" s="281"/>
      <c r="E6" s="281"/>
      <c r="F6" s="281"/>
      <c r="G6" s="281"/>
      <c r="H6" s="281"/>
      <c r="I6" s="281"/>
    </row>
    <row r="7" spans="1:9">
      <c r="A7" s="281"/>
      <c r="B7" s="281" t="s">
        <v>119</v>
      </c>
      <c r="C7" s="281"/>
      <c r="D7" s="281"/>
      <c r="E7" s="281"/>
      <c r="F7" s="281"/>
      <c r="G7" s="281"/>
      <c r="H7" s="281"/>
      <c r="I7" s="281"/>
    </row>
    <row r="8" spans="1:9">
      <c r="A8" s="281"/>
      <c r="B8" s="281" t="s">
        <v>157</v>
      </c>
      <c r="C8" s="281"/>
      <c r="D8" s="281"/>
      <c r="E8" s="281"/>
      <c r="F8" s="281"/>
      <c r="G8" s="281"/>
      <c r="H8" s="281"/>
      <c r="I8" s="281"/>
    </row>
    <row r="9" spans="1:9">
      <c r="A9" s="281"/>
      <c r="B9" s="281" t="s">
        <v>121</v>
      </c>
      <c r="C9" s="281"/>
      <c r="D9" s="281"/>
      <c r="E9" s="281"/>
      <c r="F9" s="281"/>
      <c r="G9" s="281"/>
      <c r="H9" s="281"/>
      <c r="I9" s="281"/>
    </row>
    <row r="10" spans="1:9">
      <c r="A10" s="281"/>
      <c r="B10" s="281"/>
      <c r="C10" s="281"/>
      <c r="D10" s="281"/>
      <c r="E10" s="281"/>
      <c r="F10" s="281"/>
      <c r="G10" s="281"/>
      <c r="H10" s="281"/>
      <c r="I10" s="281"/>
    </row>
    <row r="11" spans="1:9">
      <c r="A11" s="281" t="s">
        <v>159</v>
      </c>
      <c r="B11" s="281"/>
      <c r="C11" s="281"/>
      <c r="D11" s="281"/>
      <c r="E11" s="281"/>
      <c r="F11" s="281"/>
      <c r="G11" s="281"/>
      <c r="H11" s="281"/>
      <c r="I11" s="281"/>
    </row>
    <row r="12" spans="1:9">
      <c r="A12" s="285" t="s">
        <v>18</v>
      </c>
      <c r="B12" s="281"/>
      <c r="C12" s="281"/>
      <c r="D12" s="281"/>
      <c r="E12" s="281"/>
      <c r="F12" s="281"/>
      <c r="G12" s="281"/>
      <c r="H12" s="281"/>
      <c r="I12" s="281"/>
    </row>
    <row r="13" spans="1:9">
      <c r="A13" s="281"/>
      <c r="B13" s="281"/>
      <c r="C13" s="281"/>
      <c r="D13" s="281"/>
      <c r="E13" s="281"/>
      <c r="F13" s="281"/>
      <c r="G13" s="281"/>
      <c r="H13" s="281"/>
      <c r="I13" s="281"/>
    </row>
    <row r="14" spans="1:9">
      <c r="A14" s="281"/>
      <c r="B14" s="283" t="s">
        <v>153</v>
      </c>
      <c r="C14" s="283"/>
      <c r="D14" s="283"/>
      <c r="E14" s="283"/>
      <c r="F14" s="283"/>
      <c r="G14" s="283"/>
      <c r="H14" s="283"/>
      <c r="I14" s="283"/>
    </row>
    <row r="15" spans="1:9">
      <c r="B15" s="284" t="s">
        <v>154</v>
      </c>
      <c r="C15" s="284"/>
      <c r="D15" s="284"/>
      <c r="E15" s="284"/>
      <c r="F15" s="284"/>
      <c r="G15" s="284"/>
      <c r="H15" s="284"/>
      <c r="I15" s="284"/>
    </row>
    <row r="16" spans="1:9">
      <c r="B16" s="284" t="s">
        <v>155</v>
      </c>
    </row>
  </sheetData>
  <hyperlinks>
    <hyperlink ref="A12" r:id="rId1"/>
  </hyperlinks>
  <pageMargins left="0.7" right="0.7" top="0.75" bottom="0.75" header="0.3" footer="0.3"/>
  <pageSetup paperSize="9" scale="84" orientation="landscape" r:id="rId2"/>
  <headerFooter>
    <oddHeader xml:space="preserve">&amp;C&amp;9Modelo operacional </oddHeader>
    <oddFooter>&amp;C&amp;9Water Accounting Framework for the Minerals Industry  - Input-Output Model Template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showGridLines="0" showWhiteSpace="0" view="pageLayout" zoomScaleNormal="100" workbookViewId="0">
      <selection activeCell="K16" sqref="K16"/>
    </sheetView>
  </sheetViews>
  <sheetFormatPr defaultRowHeight="15"/>
  <cols>
    <col min="2" max="2" width="14" customWidth="1"/>
    <col min="3" max="3" width="11.28515625" bestFit="1" customWidth="1"/>
    <col min="8" max="8" width="15.5703125" customWidth="1"/>
  </cols>
  <sheetData>
    <row r="1" spans="1:16">
      <c r="A1" s="3" t="s">
        <v>96</v>
      </c>
      <c r="I1" s="74"/>
      <c r="J1" s="6"/>
      <c r="K1" s="6"/>
      <c r="L1" s="6"/>
      <c r="M1" s="6"/>
      <c r="N1" s="6"/>
      <c r="O1" s="6"/>
      <c r="P1" s="7"/>
    </row>
    <row r="2" spans="1:16" ht="15.75" thickBot="1">
      <c r="A2" s="3"/>
      <c r="I2" s="8"/>
      <c r="J2" s="5"/>
      <c r="K2" s="5"/>
      <c r="L2" s="5"/>
      <c r="M2" s="5"/>
      <c r="N2" s="5"/>
      <c r="O2" s="5"/>
      <c r="P2" s="9"/>
    </row>
    <row r="3" spans="1:16" ht="15.75" thickBot="1">
      <c r="A3" s="24"/>
      <c r="B3" s="38" t="s">
        <v>10</v>
      </c>
      <c r="C3" s="39"/>
      <c r="D3" s="39"/>
      <c r="E3" s="40"/>
      <c r="F3" s="5"/>
      <c r="G3" s="5"/>
      <c r="H3" s="5"/>
      <c r="I3" s="8"/>
      <c r="J3" s="5"/>
      <c r="K3" s="5"/>
      <c r="L3" s="5"/>
      <c r="M3" s="5"/>
      <c r="N3" s="5"/>
      <c r="O3" s="5"/>
      <c r="P3" s="9"/>
    </row>
    <row r="4" spans="1:16">
      <c r="A4" s="24"/>
      <c r="B4" s="41" t="s">
        <v>9</v>
      </c>
      <c r="C4" s="17"/>
      <c r="D4" s="17"/>
      <c r="E4" s="18"/>
      <c r="F4" s="5"/>
      <c r="G4" s="5"/>
      <c r="H4" s="5"/>
      <c r="I4" s="8"/>
      <c r="J4" s="5"/>
      <c r="K4" s="5"/>
      <c r="L4" s="5"/>
      <c r="M4" s="5"/>
      <c r="N4" s="5"/>
      <c r="O4" s="5"/>
      <c r="P4" s="9"/>
    </row>
    <row r="5" spans="1:16">
      <c r="A5" s="24"/>
      <c r="B5" s="41" t="s">
        <v>13</v>
      </c>
      <c r="C5" s="17"/>
      <c r="D5" s="17"/>
      <c r="E5" s="18"/>
      <c r="F5" s="5"/>
      <c r="G5" s="5"/>
      <c r="H5" s="5"/>
      <c r="I5" s="8"/>
      <c r="J5" s="5"/>
      <c r="K5" s="5"/>
      <c r="L5" s="5"/>
      <c r="M5" s="5"/>
      <c r="N5" s="5"/>
      <c r="O5" s="5"/>
      <c r="P5" s="9"/>
    </row>
    <row r="6" spans="1:16">
      <c r="A6" s="24"/>
      <c r="B6" s="42" t="s">
        <v>11</v>
      </c>
      <c r="C6" s="64">
        <f>'2) Dados'!C5</f>
        <v>0</v>
      </c>
      <c r="D6" s="43"/>
      <c r="E6" s="18"/>
      <c r="F6" s="5"/>
      <c r="G6" s="5"/>
      <c r="H6" s="5"/>
      <c r="I6" s="8"/>
      <c r="J6" s="5"/>
      <c r="K6" s="5"/>
      <c r="L6" s="5"/>
      <c r="M6" s="5"/>
      <c r="N6" s="5"/>
      <c r="O6" s="5"/>
      <c r="P6" s="9"/>
    </row>
    <row r="7" spans="1:16" ht="15.75" thickBot="1">
      <c r="A7" s="24"/>
      <c r="B7" s="44" t="s">
        <v>12</v>
      </c>
      <c r="C7" s="65">
        <f>'2) Dados'!C6</f>
        <v>0</v>
      </c>
      <c r="D7" s="45"/>
      <c r="E7" s="21"/>
      <c r="F7" s="5"/>
      <c r="G7" s="5"/>
      <c r="H7" s="5"/>
      <c r="I7" s="8"/>
      <c r="J7" s="5"/>
      <c r="K7" s="5"/>
      <c r="L7" s="5"/>
      <c r="M7" s="5"/>
      <c r="N7" s="5"/>
      <c r="O7" s="5"/>
      <c r="P7" s="9"/>
    </row>
    <row r="8" spans="1:16" ht="15.75" thickBot="1">
      <c r="A8" s="24"/>
      <c r="B8" s="5"/>
      <c r="C8" s="5"/>
      <c r="D8" s="5"/>
      <c r="E8" s="5"/>
      <c r="F8" s="5"/>
      <c r="G8" s="5"/>
      <c r="H8" s="5"/>
      <c r="I8" s="8"/>
      <c r="J8" s="5"/>
      <c r="K8" s="5"/>
      <c r="L8" s="5"/>
      <c r="M8" s="5"/>
      <c r="N8" s="5"/>
      <c r="O8" s="5"/>
      <c r="P8" s="9"/>
    </row>
    <row r="9" spans="1:16">
      <c r="A9" s="80" t="s">
        <v>97</v>
      </c>
      <c r="B9" s="81"/>
      <c r="C9" s="81"/>
      <c r="D9" s="81"/>
      <c r="E9" s="81"/>
      <c r="F9" s="81"/>
      <c r="G9" s="81"/>
      <c r="H9" s="82"/>
      <c r="I9" s="8"/>
      <c r="J9" s="5"/>
      <c r="K9" s="5"/>
      <c r="L9" s="5"/>
      <c r="M9" s="5"/>
      <c r="N9" s="5"/>
      <c r="O9" s="5"/>
      <c r="P9" s="9"/>
    </row>
    <row r="10" spans="1:16">
      <c r="A10" s="286"/>
      <c r="B10" s="287"/>
      <c r="C10" s="287"/>
      <c r="D10" s="287"/>
      <c r="E10" s="287"/>
      <c r="F10" s="287"/>
      <c r="G10" s="287"/>
      <c r="H10" s="288"/>
      <c r="I10" s="8"/>
      <c r="J10" s="5"/>
      <c r="K10" s="5"/>
      <c r="L10" s="5"/>
      <c r="M10" s="5"/>
      <c r="N10" s="5"/>
      <c r="O10" s="5"/>
      <c r="P10" s="9"/>
    </row>
    <row r="11" spans="1:16">
      <c r="A11" s="286"/>
      <c r="B11" s="287"/>
      <c r="C11" s="287"/>
      <c r="D11" s="287"/>
      <c r="E11" s="287"/>
      <c r="F11" s="287"/>
      <c r="G11" s="287"/>
      <c r="H11" s="288"/>
      <c r="I11" s="8"/>
      <c r="J11" s="5"/>
      <c r="K11" s="5"/>
      <c r="L11" s="5"/>
      <c r="M11" s="5"/>
      <c r="N11" s="5"/>
      <c r="O11" s="5"/>
      <c r="P11" s="9"/>
    </row>
    <row r="12" spans="1:16">
      <c r="A12" s="286"/>
      <c r="B12" s="287"/>
      <c r="C12" s="287"/>
      <c r="D12" s="287"/>
      <c r="E12" s="287"/>
      <c r="F12" s="287"/>
      <c r="G12" s="287"/>
      <c r="H12" s="288"/>
      <c r="I12" s="8"/>
      <c r="J12" s="5"/>
      <c r="K12" s="5"/>
      <c r="L12" s="5"/>
      <c r="M12" s="5"/>
      <c r="N12" s="5"/>
      <c r="O12" s="5"/>
      <c r="P12" s="9"/>
    </row>
    <row r="13" spans="1:16">
      <c r="A13" s="83"/>
      <c r="B13" s="84"/>
      <c r="C13" s="84"/>
      <c r="D13" s="84"/>
      <c r="E13" s="84"/>
      <c r="F13" s="84"/>
      <c r="G13" s="84"/>
      <c r="H13" s="85"/>
      <c r="I13" s="8"/>
      <c r="J13" s="5"/>
      <c r="K13" s="5"/>
      <c r="L13" s="5"/>
      <c r="M13" s="5"/>
      <c r="N13" s="5"/>
      <c r="O13" s="5"/>
      <c r="P13" s="9"/>
    </row>
    <row r="14" spans="1:16">
      <c r="A14" s="83"/>
      <c r="B14" s="84"/>
      <c r="C14" s="84"/>
      <c r="D14" s="84"/>
      <c r="E14" s="84"/>
      <c r="F14" s="84"/>
      <c r="G14" s="84"/>
      <c r="H14" s="85"/>
      <c r="I14" s="8"/>
      <c r="J14" s="5"/>
      <c r="K14" s="5"/>
      <c r="L14" s="5"/>
      <c r="M14" s="5"/>
      <c r="N14" s="5"/>
      <c r="O14" s="5"/>
      <c r="P14" s="9"/>
    </row>
    <row r="15" spans="1:16">
      <c r="A15" s="83"/>
      <c r="B15" s="86"/>
      <c r="C15" s="84"/>
      <c r="D15" s="84"/>
      <c r="E15" s="84"/>
      <c r="F15" s="84"/>
      <c r="G15" s="84"/>
      <c r="H15" s="85"/>
      <c r="I15" s="8"/>
      <c r="J15" s="5"/>
      <c r="K15" s="5"/>
      <c r="L15" s="5"/>
      <c r="M15" s="5"/>
      <c r="N15" s="5"/>
      <c r="O15" s="5"/>
      <c r="P15" s="9"/>
    </row>
    <row r="16" spans="1:16">
      <c r="A16" s="83"/>
      <c r="B16" s="86"/>
      <c r="C16" s="84"/>
      <c r="D16" s="84"/>
      <c r="E16" s="84"/>
      <c r="F16" s="84"/>
      <c r="G16" s="84"/>
      <c r="H16" s="85"/>
      <c r="I16" s="8"/>
      <c r="J16" s="5"/>
      <c r="K16" s="5"/>
      <c r="L16" s="5"/>
      <c r="M16" s="5"/>
      <c r="N16" s="5"/>
      <c r="O16" s="5"/>
      <c r="P16" s="9"/>
    </row>
    <row r="17" spans="1:16">
      <c r="A17" s="83"/>
      <c r="B17" s="86"/>
      <c r="C17" s="84"/>
      <c r="D17" s="84"/>
      <c r="E17" s="84"/>
      <c r="F17" s="84"/>
      <c r="G17" s="84"/>
      <c r="H17" s="85"/>
      <c r="I17" s="8"/>
      <c r="J17" s="5"/>
      <c r="K17" s="5"/>
      <c r="L17" s="5"/>
      <c r="M17" s="5"/>
      <c r="N17" s="5"/>
      <c r="O17" s="5"/>
      <c r="P17" s="9"/>
    </row>
    <row r="18" spans="1:16">
      <c r="A18" s="83"/>
      <c r="B18" s="84"/>
      <c r="C18" s="84"/>
      <c r="D18" s="84"/>
      <c r="E18" s="84"/>
      <c r="F18" s="84"/>
      <c r="G18" s="84"/>
      <c r="H18" s="85"/>
      <c r="I18" s="8"/>
      <c r="J18" s="5"/>
      <c r="K18" s="5"/>
      <c r="L18" s="5"/>
      <c r="M18" s="5"/>
      <c r="N18" s="5"/>
      <c r="O18" s="5"/>
      <c r="P18" s="9"/>
    </row>
    <row r="19" spans="1:16">
      <c r="A19" s="83"/>
      <c r="B19" s="84"/>
      <c r="C19" s="84"/>
      <c r="D19" s="84"/>
      <c r="E19" s="84"/>
      <c r="F19" s="84"/>
      <c r="G19" s="84"/>
      <c r="H19" s="85"/>
      <c r="I19" s="8"/>
      <c r="J19" s="5"/>
      <c r="K19" s="5"/>
      <c r="L19" s="5"/>
      <c r="M19" s="5"/>
      <c r="N19" s="5"/>
      <c r="O19" s="5"/>
      <c r="P19" s="9"/>
    </row>
    <row r="20" spans="1:16">
      <c r="A20" s="83"/>
      <c r="B20" s="84"/>
      <c r="C20" s="84"/>
      <c r="D20" s="84"/>
      <c r="E20" s="84"/>
      <c r="F20" s="84"/>
      <c r="G20" s="84"/>
      <c r="H20" s="85"/>
      <c r="I20" s="8"/>
      <c r="J20" s="5"/>
      <c r="K20" s="5"/>
      <c r="L20" s="5"/>
      <c r="M20" s="5"/>
      <c r="N20" s="5"/>
      <c r="O20" s="5"/>
      <c r="P20" s="9"/>
    </row>
    <row r="21" spans="1:16">
      <c r="A21" s="83"/>
      <c r="B21" s="287"/>
      <c r="C21" s="287"/>
      <c r="D21" s="287"/>
      <c r="E21" s="287"/>
      <c r="F21" s="287"/>
      <c r="G21" s="287"/>
      <c r="H21" s="288"/>
      <c r="I21" s="8"/>
      <c r="J21" s="5"/>
      <c r="K21" s="5"/>
      <c r="L21" s="5"/>
      <c r="M21" s="5"/>
      <c r="N21" s="5"/>
      <c r="O21" s="5"/>
      <c r="P21" s="9"/>
    </row>
    <row r="22" spans="1:16">
      <c r="A22" s="87"/>
      <c r="B22" s="287"/>
      <c r="C22" s="287"/>
      <c r="D22" s="287"/>
      <c r="E22" s="287"/>
      <c r="F22" s="287"/>
      <c r="G22" s="287"/>
      <c r="H22" s="288"/>
      <c r="I22" s="8"/>
      <c r="J22" s="5"/>
      <c r="K22" s="5"/>
      <c r="L22" s="5"/>
      <c r="M22" s="5"/>
      <c r="N22" s="5"/>
      <c r="O22" s="5"/>
      <c r="P22" s="9"/>
    </row>
    <row r="23" spans="1:16">
      <c r="A23" s="23"/>
      <c r="B23" s="5"/>
      <c r="C23" s="5"/>
      <c r="D23" s="5"/>
      <c r="E23" s="5"/>
      <c r="F23" s="5"/>
      <c r="G23" s="5"/>
      <c r="H23" s="9"/>
      <c r="I23" s="8"/>
      <c r="J23" s="5"/>
      <c r="K23" s="5"/>
      <c r="L23" s="5"/>
      <c r="M23" s="5"/>
      <c r="N23" s="5"/>
      <c r="O23" s="5"/>
      <c r="P23" s="9"/>
    </row>
    <row r="24" spans="1:16">
      <c r="A24" s="23"/>
      <c r="B24" s="5"/>
      <c r="C24" s="5"/>
      <c r="D24" s="5"/>
      <c r="E24" s="5"/>
      <c r="F24" s="5"/>
      <c r="G24" s="5"/>
      <c r="H24" s="9"/>
      <c r="I24" s="8"/>
      <c r="J24" s="5"/>
      <c r="K24" s="5"/>
      <c r="L24" s="5"/>
      <c r="M24" s="5"/>
      <c r="N24" s="5"/>
      <c r="O24" s="5"/>
      <c r="P24" s="9"/>
    </row>
    <row r="25" spans="1:16">
      <c r="A25" s="23"/>
      <c r="B25" s="5"/>
      <c r="C25" s="5"/>
      <c r="D25" s="5"/>
      <c r="E25" s="5"/>
      <c r="F25" s="5"/>
      <c r="G25" s="5"/>
      <c r="H25" s="9"/>
      <c r="I25" s="8"/>
      <c r="J25" s="5"/>
      <c r="K25" s="5"/>
      <c r="L25" s="5"/>
      <c r="M25" s="5"/>
      <c r="N25" s="5"/>
      <c r="O25" s="5"/>
      <c r="P25" s="9"/>
    </row>
    <row r="26" spans="1:16">
      <c r="A26" s="23"/>
      <c r="B26" s="5"/>
      <c r="C26" s="5"/>
      <c r="D26" s="5"/>
      <c r="E26" s="5"/>
      <c r="F26" s="5"/>
      <c r="G26" s="5"/>
      <c r="H26" s="9"/>
      <c r="I26" s="8"/>
      <c r="J26" s="5"/>
      <c r="K26" s="5"/>
      <c r="L26" s="5"/>
      <c r="M26" s="5"/>
      <c r="N26" s="5"/>
      <c r="O26" s="5"/>
      <c r="P26" s="9"/>
    </row>
    <row r="27" spans="1:16">
      <c r="A27" s="8"/>
      <c r="B27" s="5"/>
      <c r="C27" s="5"/>
      <c r="D27" s="5"/>
      <c r="E27" s="5"/>
      <c r="F27" s="5"/>
      <c r="G27" s="5"/>
      <c r="H27" s="9"/>
      <c r="I27" s="8"/>
      <c r="J27" s="5"/>
      <c r="K27" s="5"/>
      <c r="L27" s="5"/>
      <c r="M27" s="5"/>
      <c r="N27" s="5"/>
      <c r="O27" s="5"/>
      <c r="P27" s="9"/>
    </row>
    <row r="28" spans="1:16">
      <c r="A28" s="8"/>
      <c r="B28" s="5"/>
      <c r="C28" s="5"/>
      <c r="D28" s="5"/>
      <c r="E28" s="5"/>
      <c r="F28" s="5"/>
      <c r="G28" s="5"/>
      <c r="H28" s="9"/>
      <c r="I28" s="8"/>
      <c r="J28" s="5"/>
      <c r="K28" s="5"/>
      <c r="L28" s="5"/>
      <c r="M28" s="5"/>
      <c r="N28" s="5"/>
      <c r="O28" s="5"/>
      <c r="P28" s="9"/>
    </row>
    <row r="29" spans="1:16">
      <c r="A29" s="8"/>
      <c r="B29" s="5"/>
      <c r="C29" s="5"/>
      <c r="D29" s="5"/>
      <c r="E29" s="5"/>
      <c r="F29" s="5"/>
      <c r="G29" s="5"/>
      <c r="H29" s="9"/>
      <c r="I29" s="8"/>
      <c r="J29" s="5"/>
      <c r="K29" s="5"/>
      <c r="L29" s="5"/>
      <c r="M29" s="5"/>
      <c r="N29" s="5"/>
      <c r="O29" s="5"/>
      <c r="P29" s="9"/>
    </row>
    <row r="30" spans="1:16">
      <c r="A30" s="8"/>
      <c r="B30" s="5"/>
      <c r="C30" s="5"/>
      <c r="D30" s="5"/>
      <c r="E30" s="5"/>
      <c r="F30" s="5"/>
      <c r="G30" s="5"/>
      <c r="H30" s="9"/>
      <c r="I30" s="8"/>
      <c r="J30" s="5"/>
      <c r="K30" s="5"/>
      <c r="L30" s="5"/>
      <c r="M30" s="5"/>
      <c r="N30" s="5"/>
      <c r="O30" s="5"/>
      <c r="P30" s="9"/>
    </row>
    <row r="31" spans="1:16">
      <c r="A31" s="8"/>
      <c r="B31" s="5"/>
      <c r="C31" s="5"/>
      <c r="D31" s="5"/>
      <c r="E31" s="5"/>
      <c r="F31" s="5"/>
      <c r="G31" s="5"/>
      <c r="H31" s="9"/>
      <c r="I31" s="8"/>
      <c r="J31" s="5"/>
      <c r="K31" s="5"/>
      <c r="L31" s="5"/>
      <c r="M31" s="5"/>
      <c r="N31" s="5"/>
      <c r="O31" s="5"/>
      <c r="P31" s="9"/>
    </row>
    <row r="32" spans="1:16">
      <c r="A32" s="8"/>
      <c r="B32" s="5"/>
      <c r="C32" s="5"/>
      <c r="D32" s="5"/>
      <c r="E32" s="5"/>
      <c r="F32" s="5"/>
      <c r="G32" s="5"/>
      <c r="H32" s="9"/>
      <c r="I32" s="8"/>
      <c r="J32" s="5"/>
      <c r="K32" s="5"/>
      <c r="L32" s="5"/>
      <c r="M32" s="5"/>
      <c r="N32" s="5"/>
      <c r="O32" s="5"/>
      <c r="P32" s="9"/>
    </row>
    <row r="33" spans="1:16">
      <c r="A33" s="8"/>
      <c r="B33" s="5"/>
      <c r="C33" s="5"/>
      <c r="D33" s="5"/>
      <c r="E33" s="5"/>
      <c r="F33" s="5"/>
      <c r="G33" s="5"/>
      <c r="H33" s="9"/>
      <c r="I33" s="8"/>
      <c r="J33" s="5"/>
      <c r="K33" s="5"/>
      <c r="L33" s="5"/>
      <c r="M33" s="5"/>
      <c r="N33" s="5"/>
      <c r="O33" s="5"/>
      <c r="P33" s="9"/>
    </row>
    <row r="34" spans="1:16">
      <c r="A34" s="8"/>
      <c r="B34" s="5"/>
      <c r="C34" s="5"/>
      <c r="D34" s="5"/>
      <c r="E34" s="5"/>
      <c r="F34" s="5"/>
      <c r="G34" s="5"/>
      <c r="H34" s="9"/>
      <c r="I34" s="8"/>
      <c r="J34" s="5"/>
      <c r="K34" s="5"/>
      <c r="L34" s="5"/>
      <c r="M34" s="5"/>
      <c r="N34" s="5"/>
      <c r="O34" s="5"/>
      <c r="P34" s="9"/>
    </row>
    <row r="35" spans="1:16">
      <c r="A35" s="8"/>
      <c r="B35" s="5"/>
      <c r="C35" s="5"/>
      <c r="D35" s="5"/>
      <c r="E35" s="5"/>
      <c r="F35" s="5"/>
      <c r="G35" s="5"/>
      <c r="H35" s="9"/>
      <c r="I35" s="8"/>
      <c r="J35" s="5"/>
      <c r="K35" s="5"/>
      <c r="L35" s="5"/>
      <c r="M35" s="5"/>
      <c r="N35" s="5"/>
      <c r="O35" s="5"/>
      <c r="P35" s="9"/>
    </row>
    <row r="36" spans="1:16">
      <c r="A36" s="8"/>
      <c r="B36" s="5"/>
      <c r="C36" s="5"/>
      <c r="D36" s="5"/>
      <c r="E36" s="5"/>
      <c r="F36" s="5"/>
      <c r="G36" s="5"/>
      <c r="H36" s="9"/>
      <c r="I36" s="8"/>
      <c r="J36" s="5"/>
      <c r="K36" s="5"/>
      <c r="L36" s="5"/>
      <c r="M36" s="5"/>
      <c r="N36" s="5"/>
      <c r="O36" s="5"/>
      <c r="P36" s="9"/>
    </row>
    <row r="37" spans="1:16">
      <c r="A37" s="8"/>
      <c r="B37" s="5"/>
      <c r="C37" s="5"/>
      <c r="D37" s="5"/>
      <c r="E37" s="5"/>
      <c r="F37" s="5"/>
      <c r="G37" s="5"/>
      <c r="H37" s="9"/>
      <c r="I37" s="8"/>
      <c r="J37" s="5"/>
      <c r="K37" s="5"/>
      <c r="L37" s="5"/>
      <c r="M37" s="5"/>
      <c r="N37" s="5"/>
      <c r="O37" s="5"/>
      <c r="P37" s="9"/>
    </row>
    <row r="38" spans="1:16">
      <c r="A38" s="8"/>
      <c r="B38" s="5"/>
      <c r="C38" s="5"/>
      <c r="D38" s="5"/>
      <c r="E38" s="5"/>
      <c r="F38" s="5"/>
      <c r="G38" s="5"/>
      <c r="H38" s="9"/>
      <c r="I38" s="8"/>
      <c r="J38" s="5"/>
      <c r="K38" s="5"/>
      <c r="L38" s="5"/>
      <c r="M38" s="5"/>
      <c r="N38" s="5"/>
      <c r="O38" s="5"/>
      <c r="P38" s="9"/>
    </row>
    <row r="39" spans="1:16">
      <c r="A39" s="8"/>
      <c r="B39" s="5"/>
      <c r="C39" s="5"/>
      <c r="D39" s="5"/>
      <c r="E39" s="5"/>
      <c r="F39" s="5"/>
      <c r="G39" s="5"/>
      <c r="H39" s="9"/>
      <c r="I39" s="8"/>
      <c r="J39" s="5"/>
      <c r="K39" s="5"/>
      <c r="L39" s="5"/>
      <c r="M39" s="5"/>
      <c r="N39" s="5"/>
      <c r="O39" s="5"/>
      <c r="P39" s="9"/>
    </row>
    <row r="40" spans="1:16">
      <c r="A40" s="8"/>
      <c r="B40" s="5"/>
      <c r="C40" s="5"/>
      <c r="D40" s="5"/>
      <c r="E40" s="5"/>
      <c r="F40" s="5"/>
      <c r="G40" s="5"/>
      <c r="H40" s="9"/>
      <c r="I40" s="8"/>
      <c r="J40" s="5"/>
      <c r="K40" s="5"/>
      <c r="L40" s="5"/>
      <c r="M40" s="5"/>
      <c r="N40" s="5"/>
      <c r="O40" s="5"/>
      <c r="P40" s="9"/>
    </row>
    <row r="41" spans="1:16">
      <c r="A41" s="8"/>
      <c r="B41" s="5"/>
      <c r="C41" s="5"/>
      <c r="D41" s="5"/>
      <c r="E41" s="5"/>
      <c r="F41" s="5"/>
      <c r="G41" s="5"/>
      <c r="H41" s="9"/>
      <c r="I41" s="8"/>
      <c r="J41" s="5"/>
      <c r="K41" s="5"/>
      <c r="L41" s="5"/>
      <c r="M41" s="5"/>
      <c r="N41" s="5"/>
      <c r="O41" s="5"/>
      <c r="P41" s="9"/>
    </row>
    <row r="42" spans="1:16">
      <c r="A42" s="8"/>
      <c r="B42" s="5"/>
      <c r="C42" s="5"/>
      <c r="D42" s="5"/>
      <c r="E42" s="5"/>
      <c r="F42" s="5"/>
      <c r="G42" s="5"/>
      <c r="H42" s="9"/>
      <c r="I42" s="8"/>
      <c r="J42" s="5"/>
      <c r="K42" s="5"/>
      <c r="L42" s="5"/>
      <c r="M42" s="5"/>
      <c r="N42" s="5"/>
      <c r="O42" s="5"/>
      <c r="P42" s="9"/>
    </row>
    <row r="43" spans="1:16">
      <c r="A43" s="8"/>
      <c r="B43" s="5"/>
      <c r="C43" s="5"/>
      <c r="D43" s="5"/>
      <c r="E43" s="5"/>
      <c r="F43" s="5"/>
      <c r="G43" s="5"/>
      <c r="H43" s="9"/>
      <c r="I43" s="8"/>
      <c r="J43" s="5"/>
      <c r="K43" s="5"/>
      <c r="L43" s="5"/>
      <c r="M43" s="5"/>
      <c r="N43" s="5"/>
      <c r="O43" s="5"/>
      <c r="P43" s="9"/>
    </row>
    <row r="44" spans="1:16">
      <c r="A44" s="8"/>
      <c r="B44" s="5"/>
      <c r="C44" s="5"/>
      <c r="D44" s="5"/>
      <c r="E44" s="5"/>
      <c r="F44" s="5"/>
      <c r="G44" s="5"/>
      <c r="H44" s="9"/>
      <c r="I44" s="8"/>
      <c r="J44" s="5"/>
      <c r="K44" s="5"/>
      <c r="L44" s="5"/>
      <c r="M44" s="5"/>
      <c r="N44" s="5"/>
      <c r="O44" s="5"/>
      <c r="P44" s="9"/>
    </row>
    <row r="45" spans="1:16">
      <c r="A45" s="8"/>
      <c r="B45" s="5"/>
      <c r="C45" s="5"/>
      <c r="D45" s="5"/>
      <c r="E45" s="5"/>
      <c r="F45" s="5"/>
      <c r="G45" s="5"/>
      <c r="H45" s="9"/>
      <c r="I45" s="8"/>
      <c r="J45" s="5"/>
      <c r="K45" s="5"/>
      <c r="L45" s="5"/>
      <c r="M45" s="5"/>
      <c r="N45" s="5"/>
      <c r="O45" s="5"/>
      <c r="P45" s="9"/>
    </row>
    <row r="46" spans="1:16">
      <c r="A46" s="8"/>
      <c r="B46" s="5"/>
      <c r="C46" s="5"/>
      <c r="D46" s="5"/>
      <c r="E46" s="5"/>
      <c r="F46" s="5"/>
      <c r="G46" s="5"/>
      <c r="H46" s="9"/>
      <c r="I46" s="8"/>
      <c r="J46" s="5"/>
      <c r="K46" s="5"/>
      <c r="L46" s="5"/>
      <c r="M46" s="5"/>
      <c r="N46" s="5"/>
      <c r="O46" s="5"/>
      <c r="P46" s="9"/>
    </row>
    <row r="47" spans="1:16">
      <c r="A47" s="8"/>
      <c r="B47" s="5"/>
      <c r="C47" s="5"/>
      <c r="D47" s="5"/>
      <c r="E47" s="5"/>
      <c r="F47" s="5"/>
      <c r="G47" s="5"/>
      <c r="H47" s="9"/>
      <c r="I47" s="8"/>
      <c r="J47" s="5"/>
      <c r="K47" s="5"/>
      <c r="L47" s="5"/>
      <c r="M47" s="5"/>
      <c r="N47" s="5"/>
      <c r="O47" s="5"/>
      <c r="P47" s="9"/>
    </row>
    <row r="48" spans="1:16">
      <c r="A48" s="8"/>
      <c r="B48" s="5"/>
      <c r="C48" s="5"/>
      <c r="D48" s="5"/>
      <c r="E48" s="5"/>
      <c r="F48" s="5"/>
      <c r="G48" s="5"/>
      <c r="H48" s="9"/>
      <c r="I48" s="8"/>
      <c r="J48" s="5"/>
      <c r="K48" s="5"/>
      <c r="L48" s="5"/>
      <c r="M48" s="5"/>
      <c r="N48" s="5"/>
      <c r="O48" s="5"/>
      <c r="P48" s="9"/>
    </row>
    <row r="49" spans="1:16">
      <c r="A49" s="8"/>
      <c r="B49" s="5"/>
      <c r="C49" s="5"/>
      <c r="D49" s="5"/>
      <c r="E49" s="5"/>
      <c r="F49" s="5"/>
      <c r="G49" s="5"/>
      <c r="H49" s="9"/>
      <c r="I49" s="8"/>
      <c r="J49" s="5"/>
      <c r="K49" s="5"/>
      <c r="L49" s="5"/>
      <c r="M49" s="5"/>
      <c r="N49" s="5"/>
      <c r="O49" s="5"/>
      <c r="P49" s="9"/>
    </row>
    <row r="50" spans="1:16" ht="15.75" thickBot="1">
      <c r="A50" s="10"/>
      <c r="B50" s="11"/>
      <c r="C50" s="11"/>
      <c r="D50" s="11"/>
      <c r="E50" s="11"/>
      <c r="F50" s="11"/>
      <c r="G50" s="11"/>
      <c r="H50" s="12"/>
      <c r="I50" s="10"/>
      <c r="J50" s="11"/>
      <c r="K50" s="11"/>
      <c r="L50" s="11"/>
      <c r="M50" s="11"/>
      <c r="N50" s="11"/>
      <c r="O50" s="11"/>
      <c r="P50" s="12"/>
    </row>
    <row r="51" spans="1:16">
      <c r="I51" s="5"/>
      <c r="J51" s="5"/>
    </row>
    <row r="52" spans="1:16">
      <c r="I52" s="5"/>
      <c r="J52" s="5"/>
    </row>
    <row r="53" spans="1:16">
      <c r="I53" s="5"/>
      <c r="J53" s="5"/>
    </row>
    <row r="54" spans="1:16">
      <c r="I54" s="5"/>
      <c r="J54" s="5"/>
    </row>
    <row r="55" spans="1:16">
      <c r="I55" s="5"/>
      <c r="J55" s="5"/>
    </row>
    <row r="56" spans="1:16">
      <c r="I56" s="5"/>
      <c r="J56" s="5"/>
    </row>
    <row r="57" spans="1:16">
      <c r="I57" s="5"/>
      <c r="J57" s="5"/>
    </row>
    <row r="58" spans="1:16">
      <c r="I58" s="5"/>
      <c r="J58" s="5"/>
    </row>
    <row r="59" spans="1:16">
      <c r="I59" s="5"/>
      <c r="J59" s="5"/>
    </row>
    <row r="60" spans="1:16">
      <c r="I60" s="5"/>
      <c r="J60" s="5"/>
    </row>
    <row r="61" spans="1:16">
      <c r="I61" s="5"/>
      <c r="J61" s="5"/>
    </row>
    <row r="62" spans="1:16">
      <c r="I62" s="5"/>
      <c r="J62" s="5"/>
    </row>
    <row r="63" spans="1:16">
      <c r="I63" s="5"/>
      <c r="J63" s="5"/>
    </row>
    <row r="64" spans="1:16">
      <c r="I64" s="5"/>
      <c r="J64" s="5"/>
    </row>
    <row r="65" spans="9:10">
      <c r="I65" s="5"/>
      <c r="J65" s="5"/>
    </row>
    <row r="66" spans="9:10">
      <c r="I66" s="5"/>
      <c r="J66" s="5"/>
    </row>
    <row r="67" spans="9:10">
      <c r="I67" s="5"/>
      <c r="J67" s="5"/>
    </row>
    <row r="68" spans="9:10">
      <c r="I68" s="5"/>
      <c r="J68" s="5"/>
    </row>
    <row r="69" spans="9:10">
      <c r="I69" s="5"/>
      <c r="J69" s="5"/>
    </row>
    <row r="70" spans="9:10">
      <c r="I70" s="5"/>
      <c r="J70" s="5"/>
    </row>
    <row r="71" spans="9:10">
      <c r="I71" s="5"/>
      <c r="J71" s="5"/>
    </row>
    <row r="72" spans="9:10">
      <c r="I72" s="5"/>
      <c r="J72" s="5"/>
    </row>
    <row r="73" spans="9:10">
      <c r="I73" s="5"/>
      <c r="J73" s="5"/>
    </row>
    <row r="74" spans="9:10">
      <c r="I74" s="5"/>
      <c r="J74" s="5"/>
    </row>
    <row r="75" spans="9:10">
      <c r="I75" s="5"/>
      <c r="J75" s="5"/>
    </row>
    <row r="76" spans="9:10">
      <c r="I76" s="5"/>
      <c r="J76" s="5"/>
    </row>
    <row r="77" spans="9:10">
      <c r="I77" s="5"/>
      <c r="J77" s="5"/>
    </row>
    <row r="78" spans="9:10">
      <c r="I78" s="5"/>
      <c r="J78" s="5"/>
    </row>
    <row r="79" spans="9:10">
      <c r="I79" s="5"/>
      <c r="J79" s="5"/>
    </row>
  </sheetData>
  <mergeCells count="2">
    <mergeCell ref="A10:H12"/>
    <mergeCell ref="B21:H22"/>
  </mergeCells>
  <pageMargins left="0.7" right="0.7" top="0.75" bottom="0.75" header="0.3" footer="0.3"/>
  <pageSetup paperSize="9" orientation="portrait" r:id="rId1"/>
  <headerFooter>
    <oddHeader>&amp;CContextualização</oddHeader>
    <oddFooter>&amp;CModelo operacional SMA-MCI_adaptado VM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showGridLines="0" view="pageLayout" zoomScaleNormal="55" zoomScaleSheetLayoutView="55" workbookViewId="0">
      <selection activeCell="I2" sqref="I2"/>
    </sheetView>
  </sheetViews>
  <sheetFormatPr defaultRowHeight="15"/>
  <cols>
    <col min="1" max="1" width="15.85546875" customWidth="1"/>
    <col min="2" max="2" width="20.5703125" customWidth="1"/>
    <col min="3" max="3" width="29.28515625" customWidth="1"/>
    <col min="4" max="4" width="19.7109375" customWidth="1"/>
    <col min="5" max="6" width="10.7109375" customWidth="1"/>
    <col min="7" max="7" width="10.28515625" customWidth="1"/>
    <col min="8" max="8" width="6" customWidth="1"/>
    <col min="9" max="9" width="11.42578125" customWidth="1"/>
    <col min="10" max="10" width="11.140625" customWidth="1"/>
    <col min="11" max="11" width="9.85546875" customWidth="1"/>
    <col min="12" max="12" width="10" customWidth="1"/>
    <col min="13" max="13" width="9.5703125" customWidth="1"/>
  </cols>
  <sheetData>
    <row r="1" spans="1:13" ht="22.5" customHeight="1" thickBot="1">
      <c r="A1" s="238" t="s">
        <v>24</v>
      </c>
      <c r="B1" s="3"/>
      <c r="I1" s="235" t="s">
        <v>23</v>
      </c>
      <c r="J1" s="236"/>
      <c r="K1" s="236"/>
      <c r="L1" s="236"/>
    </row>
    <row r="2" spans="1:13" ht="15.75" thickBot="1">
      <c r="A2" s="3"/>
      <c r="B2" s="38" t="s">
        <v>25</v>
      </c>
      <c r="C2" s="89"/>
      <c r="D2" s="90"/>
      <c r="E2" s="88"/>
      <c r="F2" s="88"/>
      <c r="G2" s="88"/>
      <c r="H2" s="88"/>
      <c r="I2" s="236"/>
      <c r="J2" s="236"/>
      <c r="K2" s="236"/>
      <c r="L2" s="236"/>
    </row>
    <row r="3" spans="1:13" ht="15.75" thickBot="1">
      <c r="A3" s="3"/>
      <c r="B3" s="3"/>
      <c r="I3" s="116"/>
      <c r="J3" s="116"/>
      <c r="K3" s="116"/>
      <c r="L3" s="226"/>
    </row>
    <row r="4" spans="1:13" ht="15.75" thickBot="1">
      <c r="A4" s="3"/>
      <c r="B4" s="38" t="s">
        <v>26</v>
      </c>
      <c r="C4" s="51" t="s">
        <v>27</v>
      </c>
      <c r="D4" s="52" t="s">
        <v>28</v>
      </c>
      <c r="I4" s="116"/>
      <c r="J4" s="114" t="s">
        <v>20</v>
      </c>
      <c r="K4" s="116"/>
      <c r="L4" s="226"/>
    </row>
    <row r="5" spans="1:13">
      <c r="B5" s="49" t="s">
        <v>29</v>
      </c>
      <c r="C5" s="91"/>
      <c r="D5" s="92"/>
      <c r="E5" s="88"/>
      <c r="F5" s="88"/>
      <c r="G5" s="88"/>
      <c r="H5" s="88"/>
      <c r="I5" s="116"/>
      <c r="J5" s="115" t="s">
        <v>14</v>
      </c>
      <c r="K5" s="116"/>
      <c r="L5" s="226"/>
    </row>
    <row r="6" spans="1:13" ht="15.75" thickBot="1">
      <c r="B6" s="50" t="s">
        <v>30</v>
      </c>
      <c r="C6" s="93"/>
      <c r="D6" s="94"/>
      <c r="E6" s="88"/>
      <c r="F6" s="88"/>
      <c r="G6" s="88"/>
      <c r="H6" s="88"/>
      <c r="I6" s="184"/>
      <c r="J6" s="115" t="s">
        <v>15</v>
      </c>
      <c r="K6" s="116"/>
      <c r="L6" s="226"/>
    </row>
    <row r="7" spans="1:13" ht="15.75" thickBot="1">
      <c r="A7" s="3" t="s">
        <v>37</v>
      </c>
      <c r="B7" s="3"/>
      <c r="I7" s="184"/>
      <c r="J7" s="115" t="s">
        <v>16</v>
      </c>
      <c r="K7" s="184"/>
      <c r="L7" s="227"/>
      <c r="M7" s="183"/>
    </row>
    <row r="8" spans="1:13" ht="29.45" customHeight="1">
      <c r="A8" s="292" t="s">
        <v>36</v>
      </c>
      <c r="B8" s="303" t="s">
        <v>39</v>
      </c>
      <c r="C8" s="303" t="s">
        <v>40</v>
      </c>
      <c r="D8" s="315" t="s">
        <v>35</v>
      </c>
      <c r="E8" s="308" t="s">
        <v>31</v>
      </c>
      <c r="F8" s="309"/>
      <c r="G8" s="310"/>
      <c r="H8" s="289" t="s">
        <v>19</v>
      </c>
      <c r="I8" s="184"/>
      <c r="J8" s="115"/>
      <c r="K8" s="184"/>
      <c r="L8" s="227"/>
      <c r="M8" s="183"/>
    </row>
    <row r="9" spans="1:13" ht="29.45" customHeight="1">
      <c r="A9" s="293"/>
      <c r="B9" s="304"/>
      <c r="C9" s="304"/>
      <c r="D9" s="316"/>
      <c r="E9" s="240" t="s">
        <v>75</v>
      </c>
      <c r="F9" s="313" t="s">
        <v>76</v>
      </c>
      <c r="G9" s="314"/>
      <c r="H9" s="290"/>
      <c r="I9" s="184"/>
      <c r="J9" s="115"/>
      <c r="K9" s="184"/>
      <c r="L9" s="227"/>
      <c r="M9" s="183"/>
    </row>
    <row r="10" spans="1:13" ht="15.75" thickBot="1">
      <c r="A10" s="294"/>
      <c r="B10" s="305"/>
      <c r="C10" s="305"/>
      <c r="D10" s="317"/>
      <c r="E10" s="35" t="s">
        <v>32</v>
      </c>
      <c r="F10" s="241" t="s">
        <v>33</v>
      </c>
      <c r="G10" s="48" t="s">
        <v>34</v>
      </c>
      <c r="H10" s="291"/>
      <c r="I10" s="183"/>
      <c r="J10" s="227"/>
      <c r="K10" s="228"/>
      <c r="L10" s="229"/>
      <c r="M10" s="185"/>
    </row>
    <row r="11" spans="1:13" ht="15.75" thickBot="1">
      <c r="A11" s="326" t="s">
        <v>38</v>
      </c>
      <c r="B11" s="332" t="s">
        <v>41</v>
      </c>
      <c r="C11" s="46" t="s">
        <v>45</v>
      </c>
      <c r="D11" s="214"/>
      <c r="E11" s="246"/>
      <c r="F11" s="246"/>
      <c r="G11" s="246"/>
      <c r="H11" s="99"/>
      <c r="I11" s="183"/>
      <c r="J11" s="186" t="s">
        <v>81</v>
      </c>
      <c r="K11" s="187"/>
      <c r="L11" s="187"/>
      <c r="M11" s="187"/>
    </row>
    <row r="12" spans="1:13">
      <c r="A12" s="327"/>
      <c r="B12" s="332"/>
      <c r="C12" s="46" t="s">
        <v>46</v>
      </c>
      <c r="D12" s="214"/>
      <c r="E12" s="246"/>
      <c r="F12" s="246"/>
      <c r="G12" s="246"/>
      <c r="H12" s="99"/>
      <c r="I12" s="183"/>
      <c r="J12" s="188"/>
      <c r="K12" s="189" t="s">
        <v>32</v>
      </c>
      <c r="L12" s="189" t="s">
        <v>82</v>
      </c>
      <c r="M12" s="190" t="s">
        <v>34</v>
      </c>
    </row>
    <row r="13" spans="1:13">
      <c r="A13" s="327"/>
      <c r="B13" s="331"/>
      <c r="C13" s="47" t="s">
        <v>47</v>
      </c>
      <c r="D13" s="95"/>
      <c r="E13" s="246"/>
      <c r="F13" s="246"/>
      <c r="G13" s="246"/>
      <c r="H13" s="100"/>
      <c r="I13" s="183"/>
      <c r="J13" s="191" t="s">
        <v>85</v>
      </c>
      <c r="K13" s="192">
        <f>SUM(E11:E20)</f>
        <v>0</v>
      </c>
      <c r="L13" s="192"/>
      <c r="M13" s="193"/>
    </row>
    <row r="14" spans="1:13" ht="15.75" thickBot="1">
      <c r="A14" s="327"/>
      <c r="B14" s="331" t="s">
        <v>42</v>
      </c>
      <c r="C14" s="47" t="s">
        <v>67</v>
      </c>
      <c r="D14" s="95"/>
      <c r="E14" s="246"/>
      <c r="F14" s="246"/>
      <c r="G14" s="246"/>
      <c r="H14" s="100"/>
      <c r="I14" s="183"/>
      <c r="J14" s="194" t="s">
        <v>86</v>
      </c>
      <c r="K14" s="195"/>
      <c r="L14" s="195">
        <f>SUM(F11:F20)</f>
        <v>0</v>
      </c>
      <c r="M14" s="196">
        <f>SUM(G11:G20)</f>
        <v>0</v>
      </c>
    </row>
    <row r="15" spans="1:13">
      <c r="A15" s="327"/>
      <c r="B15" s="331"/>
      <c r="C15" s="47" t="s">
        <v>48</v>
      </c>
      <c r="D15" s="95"/>
      <c r="E15" s="246"/>
      <c r="F15" s="246"/>
      <c r="G15" s="246"/>
      <c r="H15" s="100"/>
      <c r="I15" s="183"/>
      <c r="J15" s="243"/>
      <c r="K15" s="244"/>
      <c r="L15" s="244"/>
      <c r="M15" s="244"/>
    </row>
    <row r="16" spans="1:13">
      <c r="A16" s="327"/>
      <c r="B16" s="331"/>
      <c r="C16" s="47" t="s">
        <v>49</v>
      </c>
      <c r="D16" s="95"/>
      <c r="E16" s="246"/>
      <c r="F16" s="246"/>
      <c r="G16" s="246"/>
      <c r="H16" s="100"/>
      <c r="I16" s="183"/>
      <c r="J16" s="183"/>
      <c r="K16" s="183"/>
      <c r="L16" s="183"/>
      <c r="M16" s="183"/>
    </row>
    <row r="17" spans="1:13">
      <c r="A17" s="327"/>
      <c r="B17" s="336" t="s">
        <v>42</v>
      </c>
      <c r="C17" s="155" t="s">
        <v>50</v>
      </c>
      <c r="D17" s="96"/>
      <c r="E17" s="246"/>
      <c r="F17" s="246"/>
      <c r="G17" s="246"/>
      <c r="H17" s="101"/>
      <c r="I17" s="183"/>
      <c r="J17" s="183"/>
      <c r="K17" s="183"/>
      <c r="L17" s="183"/>
      <c r="M17" s="183"/>
    </row>
    <row r="18" spans="1:13">
      <c r="A18" s="327"/>
      <c r="B18" s="337"/>
      <c r="C18" s="155" t="s">
        <v>51</v>
      </c>
      <c r="D18" s="96"/>
      <c r="E18" s="246"/>
      <c r="F18" s="246"/>
      <c r="G18" s="246"/>
      <c r="H18" s="101"/>
      <c r="I18" s="183"/>
      <c r="J18" s="183"/>
      <c r="K18" s="183"/>
      <c r="L18" s="183"/>
      <c r="M18" s="183"/>
    </row>
    <row r="19" spans="1:13">
      <c r="A19" s="327"/>
      <c r="B19" s="311" t="s">
        <v>44</v>
      </c>
      <c r="C19" s="47" t="s">
        <v>52</v>
      </c>
      <c r="D19" s="95"/>
      <c r="E19" s="246"/>
      <c r="F19" s="246"/>
      <c r="G19" s="246"/>
      <c r="H19" s="100"/>
      <c r="I19" s="183"/>
      <c r="J19" s="183"/>
      <c r="K19" s="183"/>
      <c r="L19" s="183"/>
      <c r="M19" s="183"/>
    </row>
    <row r="20" spans="1:13" ht="15.75" thickBot="1">
      <c r="A20" s="327"/>
      <c r="B20" s="312"/>
      <c r="C20" s="144" t="s">
        <v>53</v>
      </c>
      <c r="D20" s="97"/>
      <c r="E20" s="246"/>
      <c r="F20" s="246"/>
      <c r="G20" s="246"/>
      <c r="H20" s="102"/>
      <c r="I20" s="183"/>
      <c r="J20" s="183"/>
      <c r="K20" s="183"/>
      <c r="L20" s="183"/>
      <c r="M20" s="183"/>
    </row>
    <row r="21" spans="1:13" ht="15.75" thickBot="1">
      <c r="A21" s="328"/>
      <c r="B21" s="306" t="s">
        <v>54</v>
      </c>
      <c r="C21" s="307"/>
      <c r="D21" s="234">
        <f>SUM(D11:D20)</f>
        <v>0</v>
      </c>
      <c r="E21" s="295"/>
      <c r="F21" s="296"/>
      <c r="G21" s="297"/>
      <c r="H21" s="69"/>
      <c r="I21" s="183"/>
      <c r="J21" s="183"/>
      <c r="K21" s="183"/>
      <c r="L21" s="183"/>
      <c r="M21" s="183"/>
    </row>
    <row r="22" spans="1:13" ht="15.75" thickBot="1">
      <c r="A22" s="326" t="s">
        <v>1</v>
      </c>
      <c r="B22" s="340" t="s">
        <v>41</v>
      </c>
      <c r="C22" s="159" t="s">
        <v>57</v>
      </c>
      <c r="D22" s="175"/>
      <c r="E22" s="157"/>
      <c r="F22" s="242"/>
      <c r="G22" s="96"/>
      <c r="H22" s="176"/>
      <c r="I22" s="183"/>
      <c r="J22" s="186" t="s">
        <v>83</v>
      </c>
      <c r="K22" s="187"/>
      <c r="L22" s="187"/>
      <c r="M22" s="187"/>
    </row>
    <row r="23" spans="1:13">
      <c r="A23" s="338"/>
      <c r="B23" s="341"/>
      <c r="C23" s="47" t="s">
        <v>58</v>
      </c>
      <c r="D23" s="175"/>
      <c r="E23" s="157"/>
      <c r="F23" s="242"/>
      <c r="G23" s="95"/>
      <c r="H23" s="100"/>
      <c r="I23" s="183"/>
      <c r="J23" s="188"/>
      <c r="K23" s="189" t="s">
        <v>32</v>
      </c>
      <c r="L23" s="189" t="s">
        <v>82</v>
      </c>
      <c r="M23" s="190" t="s">
        <v>34</v>
      </c>
    </row>
    <row r="24" spans="1:13">
      <c r="A24" s="338"/>
      <c r="B24" s="300" t="s">
        <v>42</v>
      </c>
      <c r="C24" s="47" t="s">
        <v>59</v>
      </c>
      <c r="D24" s="95"/>
      <c r="E24" s="158"/>
      <c r="F24" s="98"/>
      <c r="G24" s="98"/>
      <c r="H24" s="100"/>
      <c r="I24" s="183"/>
      <c r="J24" s="191" t="s">
        <v>85</v>
      </c>
      <c r="K24" s="192">
        <f>SUM(E22:E31)</f>
        <v>0</v>
      </c>
      <c r="L24" s="192"/>
      <c r="M24" s="193"/>
    </row>
    <row r="25" spans="1:13" ht="15.75" thickBot="1">
      <c r="A25" s="338"/>
      <c r="B25" s="301"/>
      <c r="C25" s="47" t="s">
        <v>60</v>
      </c>
      <c r="D25" s="95"/>
      <c r="E25" s="158"/>
      <c r="F25" s="98"/>
      <c r="G25" s="98"/>
      <c r="H25" s="100"/>
      <c r="I25" s="183"/>
      <c r="J25" s="194" t="s">
        <v>86</v>
      </c>
      <c r="K25" s="195"/>
      <c r="L25" s="195">
        <f>SUM(F22:F31)</f>
        <v>0</v>
      </c>
      <c r="M25" s="196">
        <f>SUM(G22:G31)</f>
        <v>0</v>
      </c>
    </row>
    <row r="26" spans="1:13">
      <c r="A26" s="338"/>
      <c r="B26" s="300" t="s">
        <v>43</v>
      </c>
      <c r="C26" s="156" t="s">
        <v>62</v>
      </c>
      <c r="D26" s="175"/>
      <c r="E26" s="158"/>
      <c r="F26" s="98"/>
      <c r="G26" s="98"/>
      <c r="H26" s="100"/>
      <c r="I26" s="183"/>
      <c r="J26" s="243"/>
      <c r="K26" s="244"/>
      <c r="L26" s="244"/>
      <c r="M26" s="244"/>
    </row>
    <row r="27" spans="1:13">
      <c r="A27" s="338"/>
      <c r="B27" s="302"/>
      <c r="C27" s="156" t="s">
        <v>61</v>
      </c>
      <c r="D27" s="175"/>
      <c r="E27" s="158"/>
      <c r="F27" s="98"/>
      <c r="G27" s="98"/>
      <c r="H27" s="100"/>
      <c r="I27" s="183"/>
      <c r="J27" s="183"/>
      <c r="K27" s="183"/>
      <c r="L27" s="183"/>
      <c r="M27" s="183"/>
    </row>
    <row r="28" spans="1:13">
      <c r="A28" s="338"/>
      <c r="B28" s="298" t="s">
        <v>55</v>
      </c>
      <c r="C28" s="299"/>
      <c r="D28" s="95"/>
      <c r="E28" s="158"/>
      <c r="F28" s="98"/>
      <c r="G28" s="98"/>
      <c r="H28" s="100"/>
      <c r="I28" s="183"/>
      <c r="J28" s="183"/>
      <c r="K28" s="183"/>
      <c r="L28" s="183"/>
      <c r="M28" s="183"/>
    </row>
    <row r="29" spans="1:13">
      <c r="A29" s="338"/>
      <c r="B29" s="333" t="s">
        <v>56</v>
      </c>
      <c r="C29" s="145" t="s">
        <v>63</v>
      </c>
      <c r="D29" s="95"/>
      <c r="E29" s="158"/>
      <c r="F29" s="98"/>
      <c r="G29" s="98"/>
      <c r="H29" s="100"/>
      <c r="I29" s="183"/>
    </row>
    <row r="30" spans="1:13">
      <c r="A30" s="338"/>
      <c r="B30" s="334"/>
      <c r="C30" s="145" t="s">
        <v>65</v>
      </c>
      <c r="D30" s="175"/>
      <c r="E30" s="158"/>
      <c r="F30" s="98"/>
      <c r="G30" s="98"/>
      <c r="H30" s="100"/>
      <c r="I30" s="183"/>
    </row>
    <row r="31" spans="1:13" ht="15.75" thickBot="1">
      <c r="A31" s="338"/>
      <c r="B31" s="335"/>
      <c r="C31" s="146" t="s">
        <v>64</v>
      </c>
      <c r="D31" s="175"/>
      <c r="E31" s="158"/>
      <c r="F31" s="98"/>
      <c r="G31" s="98"/>
      <c r="H31" s="102"/>
      <c r="I31" s="183"/>
      <c r="J31" s="186" t="s">
        <v>84</v>
      </c>
      <c r="K31" s="187"/>
      <c r="L31" s="187"/>
      <c r="M31" s="187"/>
    </row>
    <row r="32" spans="1:13" ht="15.75" thickBot="1">
      <c r="A32" s="339"/>
      <c r="B32" s="329" t="s">
        <v>71</v>
      </c>
      <c r="C32" s="330"/>
      <c r="D32" s="36">
        <f>SUM(D22:D31)</f>
        <v>0</v>
      </c>
      <c r="E32" s="295"/>
      <c r="F32" s="296"/>
      <c r="G32" s="297"/>
      <c r="H32" s="69"/>
      <c r="I32" s="183"/>
      <c r="J32" s="188"/>
      <c r="K32" s="189" t="s">
        <v>32</v>
      </c>
      <c r="L32" s="189" t="s">
        <v>82</v>
      </c>
      <c r="M32" s="190" t="s">
        <v>34</v>
      </c>
    </row>
    <row r="33" spans="1:13" ht="15.75" thickBot="1">
      <c r="A33" s="164" t="s">
        <v>72</v>
      </c>
      <c r="B33" s="160"/>
      <c r="C33" s="161"/>
      <c r="D33" s="162"/>
      <c r="E33" s="163"/>
      <c r="F33" s="163"/>
      <c r="G33" s="161"/>
      <c r="H33" s="162"/>
      <c r="I33" s="183"/>
      <c r="J33" s="191" t="s">
        <v>85</v>
      </c>
      <c r="K33" s="192">
        <f>SUM(E34:E38)</f>
        <v>0</v>
      </c>
      <c r="L33" s="192"/>
      <c r="M33" s="193"/>
    </row>
    <row r="34" spans="1:13" ht="15.75" thickBot="1">
      <c r="A34" s="292" t="s">
        <v>38</v>
      </c>
      <c r="B34" s="340" t="s">
        <v>41</v>
      </c>
      <c r="C34" s="46" t="s">
        <v>45</v>
      </c>
      <c r="D34" s="177"/>
      <c r="E34" s="220"/>
      <c r="F34" s="220"/>
      <c r="G34" s="171"/>
      <c r="H34" s="179"/>
      <c r="I34" s="183"/>
      <c r="J34" s="194" t="s">
        <v>86</v>
      </c>
      <c r="K34" s="195"/>
      <c r="L34" s="195">
        <f>SUM(F34:F38)</f>
        <v>0</v>
      </c>
      <c r="M34" s="196">
        <f>SUM(G34:G38)</f>
        <v>0</v>
      </c>
    </row>
    <row r="35" spans="1:13">
      <c r="A35" s="293"/>
      <c r="B35" s="341"/>
      <c r="C35" s="46" t="s">
        <v>46</v>
      </c>
      <c r="D35" s="197"/>
      <c r="E35" s="221"/>
      <c r="F35" s="221"/>
      <c r="G35" s="198"/>
      <c r="H35" s="199"/>
      <c r="I35" s="183"/>
      <c r="J35" s="243"/>
      <c r="K35" s="244"/>
      <c r="L35" s="244"/>
      <c r="M35" s="244"/>
    </row>
    <row r="36" spans="1:13">
      <c r="A36" s="327"/>
      <c r="B36" s="165" t="s">
        <v>42</v>
      </c>
      <c r="C36" s="47" t="s">
        <v>67</v>
      </c>
      <c r="D36" s="181"/>
      <c r="E36" s="222"/>
      <c r="F36" s="222"/>
      <c r="G36" s="96"/>
      <c r="H36" s="182"/>
      <c r="I36" s="183"/>
      <c r="J36" s="245"/>
      <c r="K36" s="245"/>
      <c r="L36" s="245"/>
      <c r="M36" s="245"/>
    </row>
    <row r="37" spans="1:13" ht="12.6" customHeight="1">
      <c r="A37" s="327"/>
      <c r="B37" s="213" t="s">
        <v>43</v>
      </c>
      <c r="C37" s="156" t="s">
        <v>70</v>
      </c>
      <c r="D37" s="181"/>
      <c r="E37" s="222"/>
      <c r="F37" s="222"/>
      <c r="G37" s="96"/>
      <c r="H37" s="182"/>
      <c r="I37" s="183"/>
    </row>
    <row r="38" spans="1:13" ht="13.15" customHeight="1" thickBot="1">
      <c r="A38" s="327"/>
      <c r="B38" s="223" t="s">
        <v>68</v>
      </c>
      <c r="C38" s="167" t="s">
        <v>69</v>
      </c>
      <c r="D38" s="178"/>
      <c r="E38" s="224"/>
      <c r="F38" s="224"/>
      <c r="G38" s="170"/>
      <c r="H38" s="180"/>
      <c r="I38" s="183"/>
    </row>
    <row r="39" spans="1:13" ht="15.75" thickBot="1">
      <c r="A39" s="342"/>
      <c r="B39" s="329" t="s">
        <v>73</v>
      </c>
      <c r="C39" s="343"/>
      <c r="D39" s="36">
        <f>SUM(D34:D38)</f>
        <v>0</v>
      </c>
      <c r="E39" s="225"/>
      <c r="F39" s="225"/>
      <c r="G39" s="218"/>
      <c r="H39" s="37"/>
      <c r="I39" s="183"/>
    </row>
    <row r="40" spans="1:13">
      <c r="A40" s="326" t="s">
        <v>66</v>
      </c>
      <c r="B40" s="231" t="s">
        <v>41</v>
      </c>
      <c r="C40" s="166" t="s">
        <v>79</v>
      </c>
      <c r="D40" s="177"/>
      <c r="E40" s="237"/>
      <c r="F40" s="237"/>
      <c r="G40" s="171"/>
      <c r="H40" s="179"/>
      <c r="I40" s="183"/>
    </row>
    <row r="41" spans="1:13">
      <c r="A41" s="327"/>
      <c r="B41" s="165" t="s">
        <v>42</v>
      </c>
      <c r="C41" s="156" t="s">
        <v>60</v>
      </c>
      <c r="D41" s="181"/>
      <c r="E41" s="222"/>
      <c r="F41" s="222"/>
      <c r="G41" s="96"/>
      <c r="H41" s="182"/>
      <c r="I41" s="183"/>
    </row>
    <row r="42" spans="1:13" hidden="1">
      <c r="A42" s="327"/>
      <c r="B42" s="219" t="s">
        <v>0</v>
      </c>
      <c r="C42" s="156" t="s">
        <v>22</v>
      </c>
      <c r="D42" s="181"/>
      <c r="E42" s="222"/>
      <c r="F42" s="222"/>
      <c r="G42" s="96"/>
      <c r="H42" s="182"/>
      <c r="I42" s="183"/>
    </row>
    <row r="43" spans="1:13" ht="15.75" thickBot="1">
      <c r="A43" s="327"/>
      <c r="B43" s="298" t="s">
        <v>77</v>
      </c>
      <c r="C43" s="344"/>
      <c r="D43" s="181"/>
      <c r="E43" s="222"/>
      <c r="F43" s="222"/>
      <c r="G43" s="96"/>
      <c r="H43" s="182"/>
      <c r="I43" s="183"/>
      <c r="J43" s="186" t="s">
        <v>103</v>
      </c>
      <c r="K43" s="187"/>
      <c r="L43" s="187"/>
      <c r="M43" s="187"/>
    </row>
    <row r="44" spans="1:13" ht="15.75" thickBot="1">
      <c r="A44" s="327"/>
      <c r="B44" s="213" t="s">
        <v>78</v>
      </c>
      <c r="C44" s="156" t="s">
        <v>64</v>
      </c>
      <c r="D44" s="181"/>
      <c r="E44" s="222"/>
      <c r="F44" s="222"/>
      <c r="G44" s="96"/>
      <c r="H44" s="182"/>
      <c r="I44" s="183"/>
      <c r="J44" s="188"/>
      <c r="K44" s="189" t="s">
        <v>32</v>
      </c>
      <c r="L44" s="189" t="s">
        <v>82</v>
      </c>
      <c r="M44" s="190" t="s">
        <v>34</v>
      </c>
    </row>
    <row r="45" spans="1:13" ht="15.75" thickBot="1">
      <c r="A45" s="328"/>
      <c r="B45" s="217" t="s">
        <v>74</v>
      </c>
      <c r="C45" s="173"/>
      <c r="D45" s="172">
        <f>SUM(D40:D44)</f>
        <v>0</v>
      </c>
      <c r="E45" s="232"/>
      <c r="F45" s="232"/>
      <c r="G45" s="168"/>
      <c r="H45" s="169"/>
      <c r="I45" s="183"/>
      <c r="J45" s="191" t="s">
        <v>85</v>
      </c>
      <c r="K45" s="192">
        <f>SUM(E40:E44)</f>
        <v>0</v>
      </c>
      <c r="L45" s="192"/>
      <c r="M45" s="193"/>
    </row>
    <row r="46" spans="1:13" s="88" customFormat="1" ht="15.75" thickBot="1">
      <c r="A46" s="4"/>
      <c r="B46" s="230"/>
      <c r="C46" s="230"/>
      <c r="D46" s="230"/>
      <c r="E46" s="230"/>
      <c r="F46" s="230"/>
      <c r="G46" s="230"/>
      <c r="H46" s="230"/>
      <c r="I46" s="183"/>
      <c r="J46" s="194" t="s">
        <v>86</v>
      </c>
      <c r="K46" s="195"/>
      <c r="L46" s="195">
        <f>SUM(F40:F44)</f>
        <v>0</v>
      </c>
      <c r="M46" s="196">
        <f>SUM(G40:G44)</f>
        <v>0</v>
      </c>
    </row>
    <row r="47" spans="1:13" s="88" customFormat="1">
      <c r="A47" s="103" t="s">
        <v>80</v>
      </c>
      <c r="B47" s="104"/>
      <c r="C47" s="174"/>
      <c r="D47" s="105"/>
      <c r="E47" s="105"/>
      <c r="F47" s="105"/>
      <c r="G47" s="105"/>
      <c r="H47" s="106"/>
      <c r="I47" s="183"/>
    </row>
    <row r="48" spans="1:13" s="88" customFormat="1">
      <c r="A48" s="107">
        <v>1</v>
      </c>
      <c r="B48" s="108"/>
      <c r="C48" s="109"/>
      <c r="D48" s="109"/>
      <c r="E48" s="109"/>
      <c r="F48" s="109"/>
      <c r="G48" s="109"/>
      <c r="H48" s="110"/>
      <c r="J48" s="183"/>
      <c r="K48" s="183"/>
      <c r="L48" s="183"/>
      <c r="M48" s="183"/>
    </row>
    <row r="49" spans="1:9" s="88" customFormat="1">
      <c r="A49" s="107">
        <v>2</v>
      </c>
      <c r="B49" s="108"/>
      <c r="C49" s="109"/>
      <c r="D49" s="109"/>
      <c r="E49" s="109"/>
      <c r="F49" s="109"/>
      <c r="G49" s="109"/>
      <c r="H49" s="110"/>
    </row>
    <row r="50" spans="1:9" s="88" customFormat="1">
      <c r="A50" s="107">
        <v>3</v>
      </c>
      <c r="B50" s="108"/>
      <c r="C50" s="109"/>
      <c r="D50" s="109"/>
      <c r="E50" s="109"/>
      <c r="F50" s="109"/>
      <c r="G50" s="109"/>
      <c r="H50" s="110"/>
      <c r="I50"/>
    </row>
    <row r="51" spans="1:9">
      <c r="A51" s="107">
        <v>4</v>
      </c>
      <c r="B51" s="108"/>
      <c r="C51" s="109"/>
      <c r="D51" s="109"/>
      <c r="E51" s="109"/>
      <c r="F51" s="109"/>
      <c r="G51" s="109"/>
      <c r="H51" s="110"/>
    </row>
    <row r="52" spans="1:9" ht="15.75" thickBot="1">
      <c r="A52" s="111">
        <v>5</v>
      </c>
      <c r="B52" s="112"/>
      <c r="C52" s="112"/>
      <c r="D52" s="112"/>
      <c r="E52" s="112"/>
      <c r="F52" s="112"/>
      <c r="G52" s="112"/>
      <c r="H52" s="113"/>
    </row>
    <row r="53" spans="1:9">
      <c r="A53" s="22" t="s">
        <v>87</v>
      </c>
      <c r="B53" s="70"/>
      <c r="C53" s="14"/>
      <c r="D53" s="14"/>
      <c r="E53" s="14"/>
      <c r="F53" s="14"/>
      <c r="G53" s="14"/>
      <c r="H53" s="15"/>
    </row>
    <row r="54" spans="1:9">
      <c r="A54" s="41"/>
      <c r="B54" s="71"/>
      <c r="C54" s="17"/>
      <c r="D54" s="17"/>
      <c r="E54" s="17"/>
      <c r="F54" s="17"/>
      <c r="G54" s="17"/>
      <c r="H54" s="18"/>
    </row>
    <row r="55" spans="1:9">
      <c r="A55" s="41" t="s">
        <v>88</v>
      </c>
      <c r="B55" s="71"/>
      <c r="C55" s="17"/>
      <c r="D55" s="17"/>
      <c r="E55" s="17"/>
      <c r="F55" s="17"/>
      <c r="G55" s="17"/>
      <c r="H55" s="18"/>
    </row>
    <row r="56" spans="1:9">
      <c r="A56" s="16" t="s">
        <v>89</v>
      </c>
      <c r="B56" s="71"/>
      <c r="C56" s="17"/>
      <c r="D56" s="17"/>
      <c r="E56" s="17"/>
      <c r="F56" s="17"/>
      <c r="G56" s="17"/>
      <c r="H56" s="18"/>
    </row>
    <row r="57" spans="1:9">
      <c r="A57" s="41"/>
      <c r="B57" s="71"/>
      <c r="C57" s="17"/>
      <c r="D57" s="17"/>
      <c r="E57" s="17"/>
      <c r="F57" s="17"/>
      <c r="G57" s="17"/>
      <c r="H57" s="18"/>
    </row>
    <row r="58" spans="1:9">
      <c r="A58" s="41" t="s">
        <v>90</v>
      </c>
      <c r="B58" s="71"/>
      <c r="C58" s="17"/>
      <c r="D58" s="17"/>
      <c r="E58" s="17"/>
      <c r="F58" s="17"/>
      <c r="G58" s="17"/>
      <c r="H58" s="18"/>
    </row>
    <row r="59" spans="1:9">
      <c r="A59" s="72" t="s">
        <v>91</v>
      </c>
      <c r="B59" s="71"/>
      <c r="C59" s="17"/>
      <c r="D59" s="17"/>
      <c r="E59" s="17"/>
      <c r="F59" s="17"/>
      <c r="G59" s="17"/>
      <c r="H59" s="18"/>
    </row>
    <row r="60" spans="1:9">
      <c r="A60" s="16"/>
      <c r="B60" s="17"/>
      <c r="C60" s="17"/>
      <c r="D60" s="17"/>
      <c r="E60" s="17"/>
      <c r="F60" s="17"/>
      <c r="G60" s="17"/>
      <c r="H60" s="18"/>
    </row>
    <row r="61" spans="1:9">
      <c r="A61" s="16"/>
      <c r="B61" s="17"/>
      <c r="C61" s="200"/>
      <c r="D61" s="17"/>
      <c r="E61" s="17"/>
      <c r="F61" s="17"/>
      <c r="G61" s="17"/>
      <c r="H61" s="18"/>
    </row>
    <row r="62" spans="1:9">
      <c r="A62" s="41" t="s">
        <v>92</v>
      </c>
      <c r="B62" s="17"/>
      <c r="C62" s="17"/>
      <c r="D62" s="17"/>
      <c r="E62" s="17"/>
      <c r="F62" s="17"/>
      <c r="G62" s="17"/>
      <c r="H62" s="18"/>
    </row>
    <row r="63" spans="1:9" ht="15" customHeight="1">
      <c r="A63" s="321" t="s">
        <v>93</v>
      </c>
      <c r="B63" s="322"/>
      <c r="C63" s="322"/>
      <c r="D63" s="322"/>
      <c r="E63" s="322"/>
      <c r="F63" s="322"/>
      <c r="G63" s="322"/>
      <c r="H63" s="18"/>
    </row>
    <row r="64" spans="1:9">
      <c r="A64" s="323"/>
      <c r="B64" s="322"/>
      <c r="C64" s="322"/>
      <c r="D64" s="322"/>
      <c r="E64" s="322"/>
      <c r="F64" s="322"/>
      <c r="G64" s="322"/>
      <c r="H64" s="18"/>
    </row>
    <row r="65" spans="1:8" ht="17.25" customHeight="1">
      <c r="A65" s="16"/>
      <c r="B65" s="17"/>
      <c r="C65" s="17"/>
      <c r="D65" s="17"/>
      <c r="E65" s="17"/>
      <c r="F65" s="17"/>
      <c r="G65" s="17"/>
      <c r="H65" s="18"/>
    </row>
    <row r="66" spans="1:8">
      <c r="A66" s="41" t="s">
        <v>104</v>
      </c>
      <c r="B66" s="17"/>
      <c r="C66" s="17"/>
      <c r="D66" s="17"/>
      <c r="E66" s="17"/>
      <c r="F66" s="17"/>
      <c r="G66" s="17"/>
      <c r="H66" s="18"/>
    </row>
    <row r="67" spans="1:8" ht="33.75" customHeight="1">
      <c r="A67" s="324" t="s">
        <v>94</v>
      </c>
      <c r="B67" s="325"/>
      <c r="C67" s="325"/>
      <c r="D67" s="325"/>
      <c r="E67" s="325"/>
      <c r="F67" s="325"/>
      <c r="G67" s="325"/>
      <c r="H67" s="18"/>
    </row>
    <row r="68" spans="1:8" ht="39" customHeight="1" thickBot="1">
      <c r="A68" s="318" t="s">
        <v>95</v>
      </c>
      <c r="B68" s="319"/>
      <c r="C68" s="319"/>
      <c r="D68" s="319"/>
      <c r="E68" s="319"/>
      <c r="F68" s="319"/>
      <c r="G68" s="319"/>
      <c r="H68" s="320"/>
    </row>
    <row r="69" spans="1:8">
      <c r="A69" s="1"/>
      <c r="B69" s="1"/>
    </row>
    <row r="70" spans="1:8">
      <c r="A70" s="2"/>
      <c r="B70" s="2"/>
    </row>
    <row r="71" spans="1:8">
      <c r="A71" s="2"/>
      <c r="B71" s="2"/>
    </row>
    <row r="72" spans="1:8">
      <c r="A72" s="2"/>
      <c r="B72" s="2"/>
    </row>
  </sheetData>
  <sheetProtection formatCells="0"/>
  <mergeCells count="30">
    <mergeCell ref="A68:H68"/>
    <mergeCell ref="A63:G64"/>
    <mergeCell ref="A67:G67"/>
    <mergeCell ref="A11:A21"/>
    <mergeCell ref="B32:C32"/>
    <mergeCell ref="B14:B16"/>
    <mergeCell ref="B11:B13"/>
    <mergeCell ref="B29:B31"/>
    <mergeCell ref="B17:B18"/>
    <mergeCell ref="A22:A32"/>
    <mergeCell ref="B22:B23"/>
    <mergeCell ref="A34:A39"/>
    <mergeCell ref="A40:A45"/>
    <mergeCell ref="B39:C39"/>
    <mergeCell ref="B34:B35"/>
    <mergeCell ref="B43:C43"/>
    <mergeCell ref="H8:H10"/>
    <mergeCell ref="A8:A10"/>
    <mergeCell ref="E21:G21"/>
    <mergeCell ref="E32:G32"/>
    <mergeCell ref="B28:C28"/>
    <mergeCell ref="B24:B25"/>
    <mergeCell ref="B26:B27"/>
    <mergeCell ref="B8:B10"/>
    <mergeCell ref="B21:C21"/>
    <mergeCell ref="E8:G8"/>
    <mergeCell ref="B19:B20"/>
    <mergeCell ref="C8:C10"/>
    <mergeCell ref="F9:G9"/>
    <mergeCell ref="D8:D10"/>
  </mergeCells>
  <pageMargins left="0.70866141732283472" right="0.70866141732283472" top="0.74803149606299213" bottom="0.74803149606299213" header="0.31496062992125984" footer="0.31496062992125984"/>
  <pageSetup paperSize="180" scale="65" orientation="landscape" r:id="rId1"/>
  <headerFooter>
    <oddHeader>&amp;CDADOS DE ENTRADAS E SAÍDAS</oddHeader>
    <oddFooter>&amp;C&amp;9Modelo Operacional_VM -entrada de dados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8"/>
  <sheetViews>
    <sheetView showGridLines="0" view="pageLayout" zoomScaleNormal="100" workbookViewId="0">
      <selection activeCell="C66" sqref="C66"/>
    </sheetView>
  </sheetViews>
  <sheetFormatPr defaultRowHeight="15"/>
  <cols>
    <col min="2" max="2" width="17" customWidth="1"/>
    <col min="3" max="3" width="12" customWidth="1"/>
    <col min="4" max="4" width="10.42578125" customWidth="1"/>
    <col min="5" max="5" width="10.5703125" customWidth="1"/>
    <col min="6" max="6" width="10.7109375" customWidth="1"/>
  </cols>
  <sheetData>
    <row r="2" spans="2:5">
      <c r="B2" s="3" t="s">
        <v>98</v>
      </c>
    </row>
    <row r="3" spans="2:5">
      <c r="B3" s="3" t="s">
        <v>99</v>
      </c>
    </row>
    <row r="4" spans="2:5" ht="15.75" thickBot="1">
      <c r="B4" s="3"/>
    </row>
    <row r="5" spans="2:5" ht="15.75" thickBot="1">
      <c r="B5" s="38" t="s">
        <v>124</v>
      </c>
      <c r="C5" s="39"/>
      <c r="D5" s="39"/>
      <c r="E5" s="40"/>
    </row>
    <row r="6" spans="2:5">
      <c r="B6" s="22" t="s">
        <v>25</v>
      </c>
      <c r="C6" s="14">
        <f>'2) Dados'!C2</f>
        <v>0</v>
      </c>
      <c r="D6" s="14"/>
      <c r="E6" s="15"/>
    </row>
    <row r="7" spans="2:5">
      <c r="B7" s="41" t="s">
        <v>105</v>
      </c>
      <c r="C7" s="17"/>
      <c r="D7" s="17"/>
      <c r="E7" s="18"/>
    </row>
    <row r="8" spans="2:5">
      <c r="B8" s="42" t="s">
        <v>11</v>
      </c>
      <c r="C8" s="64">
        <f>'2) Dados'!C5</f>
        <v>0</v>
      </c>
      <c r="D8" s="43"/>
      <c r="E8" s="18"/>
    </row>
    <row r="9" spans="2:5" ht="15.75" thickBot="1">
      <c r="B9" s="44" t="s">
        <v>12</v>
      </c>
      <c r="C9" s="65">
        <f>'2) Dados'!C6</f>
        <v>0</v>
      </c>
      <c r="D9" s="45"/>
      <c r="E9" s="21"/>
    </row>
    <row r="11" spans="2:5" ht="15.75" thickBot="1"/>
    <row r="12" spans="2:5" ht="15.75" thickBot="1">
      <c r="B12" s="22" t="s">
        <v>106</v>
      </c>
      <c r="C12" s="14"/>
      <c r="D12" s="15"/>
    </row>
    <row r="13" spans="2:5">
      <c r="B13" s="13" t="s">
        <v>3</v>
      </c>
      <c r="C13" s="148">
        <f>'2) Dados'!D21</f>
        <v>0</v>
      </c>
      <c r="D13" s="15" t="s">
        <v>2</v>
      </c>
    </row>
    <row r="14" spans="2:5">
      <c r="B14" s="16" t="s">
        <v>4</v>
      </c>
      <c r="C14" s="149">
        <f>'2) Dados'!D32</f>
        <v>0</v>
      </c>
      <c r="D14" s="18" t="s">
        <v>2</v>
      </c>
    </row>
    <row r="15" spans="2:5">
      <c r="B15" s="16" t="s">
        <v>6</v>
      </c>
      <c r="C15" s="149">
        <f>C13-C14</f>
        <v>0</v>
      </c>
      <c r="D15" s="18" t="s">
        <v>2</v>
      </c>
    </row>
    <row r="16" spans="2:5">
      <c r="B16" s="16" t="s">
        <v>5</v>
      </c>
      <c r="C16" s="149">
        <f>'2) Dados'!D5</f>
        <v>0</v>
      </c>
      <c r="D16" s="18" t="s">
        <v>2</v>
      </c>
    </row>
    <row r="17" spans="2:5">
      <c r="B17" s="16" t="s">
        <v>7</v>
      </c>
      <c r="C17" s="149">
        <f>'2) Dados'!D6</f>
        <v>0</v>
      </c>
      <c r="D17" s="18" t="s">
        <v>2</v>
      </c>
    </row>
    <row r="18" spans="2:5" ht="15.75" thickBot="1">
      <c r="B18" s="19" t="s">
        <v>8</v>
      </c>
      <c r="C18" s="150">
        <f>C17-C16</f>
        <v>0</v>
      </c>
      <c r="D18" s="21" t="s">
        <v>2</v>
      </c>
    </row>
    <row r="20" spans="2:5" ht="15.75" thickBot="1"/>
    <row r="21" spans="2:5" ht="15.75" thickBot="1">
      <c r="B21" s="22" t="s">
        <v>107</v>
      </c>
      <c r="C21" s="14"/>
      <c r="D21" s="14"/>
      <c r="E21" s="15"/>
    </row>
    <row r="22" spans="2:5">
      <c r="B22" s="53" t="s">
        <v>108</v>
      </c>
      <c r="C22" s="54"/>
      <c r="D22" s="54"/>
      <c r="E22" s="55"/>
    </row>
    <row r="23" spans="2:5">
      <c r="B23" s="16"/>
      <c r="C23" s="61" t="s">
        <v>100</v>
      </c>
      <c r="D23" s="61"/>
      <c r="E23" s="62"/>
    </row>
    <row r="24" spans="2:5" ht="11.25" customHeight="1">
      <c r="B24" s="16"/>
      <c r="C24" s="59"/>
      <c r="D24" s="59"/>
      <c r="E24" s="60"/>
    </row>
    <row r="25" spans="2:5">
      <c r="B25" s="16" t="s">
        <v>41</v>
      </c>
      <c r="C25" s="151">
        <f>SUM('2) Dados'!D11:D13)</f>
        <v>0</v>
      </c>
      <c r="D25" s="151"/>
      <c r="E25" s="152"/>
    </row>
    <row r="26" spans="2:5">
      <c r="B26" s="16" t="s">
        <v>42</v>
      </c>
      <c r="C26" s="151">
        <f>SUM('2) Dados'!D14:D16)</f>
        <v>0</v>
      </c>
      <c r="D26" s="151"/>
      <c r="E26" s="152"/>
    </row>
    <row r="27" spans="2:5">
      <c r="B27" s="16" t="s">
        <v>43</v>
      </c>
      <c r="C27" s="151">
        <f>SUM('2) Dados'!D17:D18)</f>
        <v>0</v>
      </c>
      <c r="D27" s="151"/>
      <c r="E27" s="152"/>
    </row>
    <row r="28" spans="2:5">
      <c r="B28" s="16" t="s">
        <v>68</v>
      </c>
      <c r="C28" s="151">
        <f>SUM('2) Dados'!D19:D20)</f>
        <v>0</v>
      </c>
      <c r="D28" s="151"/>
      <c r="E28" s="152"/>
    </row>
    <row r="29" spans="2:5">
      <c r="B29" s="16"/>
      <c r="C29" s="17"/>
      <c r="D29" s="17"/>
      <c r="E29" s="18"/>
    </row>
    <row r="30" spans="2:5">
      <c r="B30" s="56" t="s">
        <v>109</v>
      </c>
      <c r="C30" s="57"/>
      <c r="D30" s="57"/>
      <c r="E30" s="58"/>
    </row>
    <row r="31" spans="2:5" ht="12.75" customHeight="1">
      <c r="B31" s="41"/>
      <c r="C31" s="17"/>
      <c r="D31" s="17"/>
      <c r="E31" s="18"/>
    </row>
    <row r="32" spans="2:5">
      <c r="B32" s="16" t="s">
        <v>41</v>
      </c>
      <c r="C32" s="151">
        <f>SUM('2) Dados'!D22:D23)</f>
        <v>0</v>
      </c>
      <c r="D32" s="151"/>
      <c r="E32" s="152"/>
    </row>
    <row r="33" spans="2:5">
      <c r="B33" s="16" t="s">
        <v>42</v>
      </c>
      <c r="C33" s="151">
        <f>SUM('2) Dados'!D24:D25)</f>
        <v>0</v>
      </c>
      <c r="D33" s="151"/>
      <c r="E33" s="152"/>
    </row>
    <row r="34" spans="2:5">
      <c r="B34" s="16" t="s">
        <v>42</v>
      </c>
      <c r="C34" s="151">
        <f>SUM('2) Dados'!D26:D27)</f>
        <v>0</v>
      </c>
      <c r="D34" s="151"/>
      <c r="E34" s="152"/>
    </row>
    <row r="35" spans="2:5">
      <c r="B35" s="16" t="s">
        <v>101</v>
      </c>
      <c r="C35" s="151">
        <f>'2) Dados'!D28</f>
        <v>0</v>
      </c>
      <c r="D35" s="151"/>
      <c r="E35" s="152"/>
    </row>
    <row r="36" spans="2:5">
      <c r="B36" s="16" t="s">
        <v>56</v>
      </c>
      <c r="C36" s="151">
        <f>SUM('2) Dados'!D29:D31)</f>
        <v>0</v>
      </c>
      <c r="D36" s="151"/>
      <c r="E36" s="152"/>
    </row>
    <row r="37" spans="2:5" ht="12.75" customHeight="1" thickBot="1">
      <c r="B37" s="19"/>
      <c r="C37" s="20"/>
      <c r="D37" s="20"/>
      <c r="E37" s="21"/>
    </row>
    <row r="38" spans="2:5" ht="15.75" thickBot="1">
      <c r="B38" s="38" t="s">
        <v>102</v>
      </c>
      <c r="C38" s="63"/>
      <c r="D38" s="233">
        <f>SUM(C25:E28)-SUM(C32:E36)</f>
        <v>0</v>
      </c>
      <c r="E38" s="52"/>
    </row>
    <row r="39" spans="2:5" s="68" customFormat="1">
      <c r="B39" s="75"/>
      <c r="C39" s="67"/>
      <c r="D39" s="66"/>
      <c r="E39" s="66"/>
    </row>
    <row r="40" spans="2:5" s="68" customFormat="1" ht="15.75" thickBot="1">
      <c r="B40" s="75"/>
      <c r="C40" s="67"/>
      <c r="D40" s="66"/>
      <c r="E40" s="66"/>
    </row>
    <row r="41" spans="2:5" s="68" customFormat="1" ht="15.75" thickBot="1">
      <c r="B41" s="22" t="s">
        <v>116</v>
      </c>
      <c r="C41" s="14"/>
      <c r="D41" s="14"/>
      <c r="E41" s="15"/>
    </row>
    <row r="42" spans="2:5" s="68" customFormat="1">
      <c r="B42" s="53" t="s">
        <v>110</v>
      </c>
      <c r="C42" s="54"/>
      <c r="D42" s="54"/>
      <c r="E42" s="55"/>
    </row>
    <row r="43" spans="2:5" s="68" customFormat="1">
      <c r="B43" s="248"/>
      <c r="C43" s="249" t="s">
        <v>100</v>
      </c>
      <c r="D43" s="249"/>
      <c r="E43" s="250"/>
    </row>
    <row r="44" spans="2:5" s="68" customFormat="1">
      <c r="B44" s="251"/>
      <c r="C44" s="59"/>
      <c r="D44" s="59"/>
      <c r="E44" s="252"/>
    </row>
    <row r="45" spans="2:5" s="68" customFormat="1">
      <c r="B45" s="251" t="s">
        <v>41</v>
      </c>
      <c r="C45" s="151">
        <f>SUM('2) Dados'!D34:D35)</f>
        <v>0</v>
      </c>
      <c r="D45" s="151"/>
      <c r="E45" s="253"/>
    </row>
    <row r="46" spans="2:5" s="68" customFormat="1">
      <c r="B46" s="251" t="s">
        <v>42</v>
      </c>
      <c r="C46" s="151">
        <f>SUM('2) Dados'!D36)</f>
        <v>0</v>
      </c>
      <c r="D46" s="151"/>
      <c r="E46" s="253"/>
    </row>
    <row r="47" spans="2:5" s="68" customFormat="1">
      <c r="B47" s="254" t="s">
        <v>43</v>
      </c>
      <c r="C47" s="151">
        <f>'2) Dados'!D37</f>
        <v>0</v>
      </c>
      <c r="D47" s="151"/>
      <c r="E47" s="253"/>
    </row>
    <row r="48" spans="2:5" s="68" customFormat="1">
      <c r="B48" s="254" t="s">
        <v>68</v>
      </c>
      <c r="C48" s="151">
        <f>'2) Dados'!D38</f>
        <v>0</v>
      </c>
      <c r="D48" s="151"/>
      <c r="E48" s="253"/>
    </row>
    <row r="49" spans="2:6" s="68" customFormat="1" hidden="1">
      <c r="B49" s="251" t="s">
        <v>0</v>
      </c>
      <c r="C49" s="151">
        <f>SUM('2) Dados'!D37)</f>
        <v>0</v>
      </c>
      <c r="D49" s="151" t="e">
        <f>SUM('2) Dados'!#REF!)</f>
        <v>#REF!</v>
      </c>
      <c r="E49" s="253" t="e">
        <f>SUM('2) Dados'!#REF!)</f>
        <v>#REF!</v>
      </c>
    </row>
    <row r="50" spans="2:6" s="68" customFormat="1" hidden="1">
      <c r="B50" s="251" t="s">
        <v>21</v>
      </c>
      <c r="C50" s="151">
        <f>SUM('2) Dados'!D38)</f>
        <v>0</v>
      </c>
      <c r="D50" s="151" t="e">
        <f>SUM('2) Dados'!#REF!)</f>
        <v>#REF!</v>
      </c>
      <c r="E50" s="253" t="e">
        <f>SUM('2) Dados'!#REF!)</f>
        <v>#REF!</v>
      </c>
    </row>
    <row r="51" spans="2:6" s="68" customFormat="1">
      <c r="B51" s="255"/>
      <c r="C51" s="25"/>
      <c r="D51" s="25"/>
      <c r="E51" s="256"/>
    </row>
    <row r="52" spans="2:6" s="68" customFormat="1">
      <c r="B52" s="56" t="s">
        <v>111</v>
      </c>
      <c r="C52" s="57"/>
      <c r="D52" s="57"/>
      <c r="E52" s="58"/>
    </row>
    <row r="53" spans="2:6" s="68" customFormat="1">
      <c r="B53" s="41"/>
      <c r="C53" s="247" t="s">
        <v>100</v>
      </c>
      <c r="D53" s="17"/>
      <c r="E53" s="18"/>
    </row>
    <row r="54" spans="2:6" s="68" customFormat="1">
      <c r="B54" s="16" t="s">
        <v>41</v>
      </c>
      <c r="C54" s="151">
        <f>SUM('2) Dados'!D40)</f>
        <v>0</v>
      </c>
      <c r="D54" s="151"/>
      <c r="E54" s="152"/>
    </row>
    <row r="55" spans="2:6" s="68" customFormat="1">
      <c r="B55" s="16" t="s">
        <v>42</v>
      </c>
      <c r="C55" s="151">
        <f>'2) Dados'!D41</f>
        <v>0</v>
      </c>
      <c r="D55" s="151"/>
      <c r="E55" s="152"/>
    </row>
    <row r="56" spans="2:6" s="68" customFormat="1" hidden="1">
      <c r="B56" s="16" t="s">
        <v>0</v>
      </c>
      <c r="C56" s="151">
        <f>SUM('2) Dados'!D42)</f>
        <v>0</v>
      </c>
      <c r="D56" s="151"/>
      <c r="E56" s="152"/>
    </row>
    <row r="57" spans="2:6" s="68" customFormat="1" ht="13.9" customHeight="1">
      <c r="B57" s="16" t="s">
        <v>101</v>
      </c>
      <c r="C57" s="151">
        <f>SUM('2) Dados'!D43)</f>
        <v>0</v>
      </c>
      <c r="D57" s="151"/>
      <c r="E57" s="152"/>
    </row>
    <row r="58" spans="2:6" s="68" customFormat="1" ht="15.75" thickBot="1">
      <c r="B58" s="19" t="s">
        <v>56</v>
      </c>
      <c r="C58" s="215">
        <f>SUM('2) Dados'!D44)</f>
        <v>0</v>
      </c>
      <c r="D58" s="215"/>
      <c r="E58" s="216"/>
    </row>
    <row r="59" spans="2:6" s="68" customFormat="1">
      <c r="C59" s="67"/>
      <c r="D59" s="66"/>
      <c r="E59" s="66"/>
    </row>
    <row r="60" spans="2:6" s="68" customFormat="1">
      <c r="B60" s="75"/>
      <c r="C60" s="67"/>
      <c r="D60" s="66"/>
      <c r="E60" s="66"/>
    </row>
    <row r="61" spans="2:6" ht="15.75" thickBot="1"/>
    <row r="62" spans="2:6" ht="15.75" thickBot="1">
      <c r="B62" s="22" t="s">
        <v>112</v>
      </c>
      <c r="C62" s="14"/>
      <c r="D62" s="14"/>
      <c r="E62" s="14"/>
      <c r="F62" s="15"/>
    </row>
    <row r="63" spans="2:6" ht="15" customHeight="1">
      <c r="B63" s="345" t="s">
        <v>113</v>
      </c>
      <c r="C63" s="347" t="s">
        <v>114</v>
      </c>
      <c r="D63" s="349" t="s">
        <v>115</v>
      </c>
      <c r="E63" s="349"/>
      <c r="F63" s="350"/>
    </row>
    <row r="64" spans="2:6">
      <c r="B64" s="346"/>
      <c r="C64" s="348"/>
      <c r="D64" s="27" t="s">
        <v>32</v>
      </c>
      <c r="E64" s="27" t="s">
        <v>33</v>
      </c>
      <c r="F64" s="28" t="s">
        <v>34</v>
      </c>
    </row>
    <row r="65" spans="2:8">
      <c r="B65" s="16"/>
      <c r="C65" s="17"/>
      <c r="D65" s="17"/>
      <c r="E65" s="17"/>
      <c r="F65" s="18"/>
    </row>
    <row r="66" spans="2:8">
      <c r="B66" s="16" t="s">
        <v>85</v>
      </c>
      <c r="C66" s="29" t="e">
        <f>('2) Dados'!K13+'2) Dados'!K24+'2) Dados'!K33+'2) Dados'!K45)/('2) Dados'!D21+'2) Dados'!D32+'2) Dados'!D39+'2) Dados'!D45)</f>
        <v>#DIV/0!</v>
      </c>
      <c r="D66" s="29" t="e">
        <f>('2) Dados'!K24+'2) Dados'!K33+'2) Dados'!K45+'2) Dados'!K13)/('2) Dados'!D21+'2) Dados'!D32+'2) Dados'!D39+'2) Dados'!D45)</f>
        <v>#DIV/0!</v>
      </c>
      <c r="E66" s="29"/>
      <c r="F66" s="30"/>
    </row>
    <row r="67" spans="2:8">
      <c r="B67" s="16" t="s">
        <v>86</v>
      </c>
      <c r="C67" s="29" t="e">
        <f>('2) Dados'!L14+'2) Dados'!M14+'2) Dados'!L25+'2) Dados'!M25+'2) Dados'!L34+'2) Dados'!M34+'2) Dados'!L46+'2) Dados'!M46)/('2) Dados'!D45+'2) Dados'!D39+'2) Dados'!D32+'2) Dados'!D21)</f>
        <v>#DIV/0!</v>
      </c>
      <c r="D67" s="29"/>
      <c r="E67" s="29" t="e">
        <f>('2) Dados'!L14+'2) Dados'!L25+'2) Dados'!L34+'2) Dados'!L46)/('2) Dados'!D21+'2) Dados'!D32+'2) Dados'!D39+'2) Dados'!D45)</f>
        <v>#DIV/0!</v>
      </c>
      <c r="F67" s="30" t="e">
        <f>('2) Dados'!M14+'2) Dados'!M25+'2) Dados'!M34+'2) Dados'!M46)/('2) Dados'!D45+'2) Dados'!D39+'2) Dados'!D32+'2) Dados'!D21)</f>
        <v>#DIV/0!</v>
      </c>
    </row>
    <row r="68" spans="2:8">
      <c r="B68" s="31"/>
      <c r="C68" s="25"/>
      <c r="D68" s="25"/>
      <c r="E68" s="25"/>
      <c r="F68" s="26"/>
    </row>
    <row r="69" spans="2:8" ht="15.75" thickBot="1">
      <c r="B69" s="32" t="s">
        <v>17</v>
      </c>
      <c r="C69" s="20"/>
      <c r="D69" s="33" t="e">
        <f>SUM(D66:D67)</f>
        <v>#DIV/0!</v>
      </c>
      <c r="E69" s="33" t="e">
        <f>SUM(E66:E67)</f>
        <v>#DIV/0!</v>
      </c>
      <c r="F69" s="34" t="e">
        <f>SUM(F66:F67)</f>
        <v>#DIV/0!</v>
      </c>
      <c r="G69" s="3"/>
      <c r="H69" s="3"/>
    </row>
    <row r="76" spans="2:8">
      <c r="B76" s="351"/>
      <c r="C76" s="352"/>
      <c r="D76" s="352"/>
      <c r="E76" s="352"/>
      <c r="F76" s="352"/>
    </row>
    <row r="77" spans="2:8">
      <c r="B77" s="352"/>
      <c r="C77" s="352"/>
      <c r="D77" s="352"/>
      <c r="E77" s="352"/>
      <c r="F77" s="352"/>
    </row>
    <row r="78" spans="2:8">
      <c r="B78" s="353"/>
      <c r="C78" s="353"/>
      <c r="D78" s="353"/>
      <c r="E78" s="353"/>
      <c r="F78" s="353"/>
    </row>
  </sheetData>
  <mergeCells count="4">
    <mergeCell ref="B63:B64"/>
    <mergeCell ref="C63:C64"/>
    <mergeCell ref="D63:F63"/>
    <mergeCell ref="B76:F78"/>
  </mergeCells>
  <pageMargins left="0.70866141732283472" right="0.70866141732283472" top="0.74803149606299213" bottom="0.74803149606299213" header="0.31496062992125984" footer="0.31496062992125984"/>
  <pageSetup paperSize="180" scale="110" orientation="portrait" r:id="rId1"/>
  <headerFooter>
    <oddHeader>&amp;C&amp;9Entradas e saídas - quadros resumo</oddHeader>
    <oddFooter>&amp;C&amp;9Water Accounting Framework for the Minerals Industry _adaptado VM</oddFooter>
  </headerFooter>
  <rowBreaks count="2" manualBreakCount="2">
    <brk id="39" max="6" man="1"/>
    <brk id="78" max="16383" man="1"/>
  </rowBreaks>
  <ignoredErrors>
    <ignoredError sqref="C26:C28 C32:C34 C36" formulaRange="1"/>
    <ignoredError sqref="E69:F69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showGridLines="0" workbookViewId="0">
      <selection activeCell="F12" sqref="F12"/>
    </sheetView>
  </sheetViews>
  <sheetFormatPr defaultRowHeight="15"/>
  <cols>
    <col min="2" max="2" width="34.42578125" customWidth="1"/>
    <col min="3" max="3" width="15" customWidth="1"/>
  </cols>
  <sheetData>
    <row r="2" spans="2:5" ht="15.75">
      <c r="B2" s="264" t="s">
        <v>152</v>
      </c>
    </row>
    <row r="3" spans="2:5">
      <c r="B3" s="77" t="s">
        <v>151</v>
      </c>
    </row>
    <row r="4" spans="2:5" ht="15.75" thickBot="1">
      <c r="B4" s="77"/>
    </row>
    <row r="5" spans="2:5" ht="15.75" thickBot="1">
      <c r="B5" s="38" t="s">
        <v>124</v>
      </c>
      <c r="C5" s="39"/>
      <c r="D5" s="39"/>
      <c r="E5" s="40"/>
    </row>
    <row r="6" spans="2:5">
      <c r="B6" s="22" t="s">
        <v>25</v>
      </c>
      <c r="C6" s="14">
        <f>'2) Dados'!C2</f>
        <v>0</v>
      </c>
      <c r="D6" s="14"/>
      <c r="E6" s="15"/>
    </row>
    <row r="7" spans="2:5">
      <c r="B7" s="41" t="s">
        <v>105</v>
      </c>
      <c r="C7" s="17"/>
      <c r="D7" s="17"/>
      <c r="E7" s="18"/>
    </row>
    <row r="8" spans="2:5">
      <c r="B8" s="42" t="s">
        <v>11</v>
      </c>
      <c r="C8" s="64">
        <f>'2) Dados'!C5</f>
        <v>0</v>
      </c>
      <c r="D8" s="43"/>
      <c r="E8" s="18"/>
    </row>
    <row r="9" spans="2:5" ht="15.75" thickBot="1">
      <c r="B9" s="44" t="s">
        <v>12</v>
      </c>
      <c r="C9" s="65">
        <f>'2) Dados'!C6</f>
        <v>0</v>
      </c>
      <c r="D9" s="45"/>
      <c r="E9" s="21"/>
    </row>
    <row r="11" spans="2:5" ht="15.75" thickBot="1"/>
    <row r="12" spans="2:5" ht="27" customHeight="1">
      <c r="B12" s="280" t="s">
        <v>139</v>
      </c>
      <c r="C12" s="279"/>
    </row>
    <row r="13" spans="2:5" ht="23.45" customHeight="1" thickBot="1">
      <c r="B13" s="50" t="s">
        <v>140</v>
      </c>
      <c r="C13" s="12"/>
    </row>
    <row r="14" spans="2:5" ht="30.75" thickBot="1">
      <c r="B14" s="265" t="s">
        <v>143</v>
      </c>
      <c r="C14" s="266" t="e">
        <f>C13/C12*100</f>
        <v>#DIV/0!</v>
      </c>
    </row>
    <row r="16" spans="2:5">
      <c r="B16" t="s">
        <v>141</v>
      </c>
    </row>
    <row r="17" spans="2:2">
      <c r="B17" t="s">
        <v>142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"/>
  <sheetViews>
    <sheetView showGridLines="0" view="pageLayout" zoomScaleNormal="100" workbookViewId="0">
      <selection activeCell="B7" sqref="B7"/>
    </sheetView>
  </sheetViews>
  <sheetFormatPr defaultColWidth="9.140625" defaultRowHeight="15"/>
  <cols>
    <col min="1" max="1" width="6.28515625" style="118" customWidth="1"/>
    <col min="2" max="2" width="22.28515625" style="118" customWidth="1"/>
    <col min="3" max="3" width="12" style="118" customWidth="1"/>
    <col min="4" max="4" width="10.42578125" style="118" customWidth="1"/>
    <col min="5" max="5" width="14.28515625" style="118" customWidth="1"/>
    <col min="6" max="16384" width="9.140625" style="118"/>
  </cols>
  <sheetData>
    <row r="2" spans="2:6">
      <c r="B2" s="3" t="s">
        <v>122</v>
      </c>
    </row>
    <row r="3" spans="2:6">
      <c r="B3" s="3" t="s">
        <v>123</v>
      </c>
    </row>
    <row r="4" spans="2:6">
      <c r="B4" s="3"/>
    </row>
    <row r="5" spans="2:6" ht="21" customHeight="1">
      <c r="B5" s="355" t="s">
        <v>144</v>
      </c>
      <c r="C5" s="356"/>
      <c r="D5" s="356"/>
      <c r="E5" s="356"/>
      <c r="F5" s="356"/>
    </row>
    <row r="6" spans="2:6">
      <c r="B6" s="3" t="s">
        <v>158</v>
      </c>
    </row>
    <row r="7" spans="2:6">
      <c r="B7" s="3" t="s">
        <v>145</v>
      </c>
    </row>
    <row r="8" spans="2:6">
      <c r="B8" s="3"/>
    </row>
    <row r="9" spans="2:6">
      <c r="B9" s="3" t="s">
        <v>146</v>
      </c>
    </row>
    <row r="10" spans="2:6">
      <c r="B10" s="3" t="s">
        <v>147</v>
      </c>
    </row>
    <row r="11" spans="2:6">
      <c r="B11" s="1" t="s">
        <v>148</v>
      </c>
      <c r="C11" s="257"/>
      <c r="D11" s="257"/>
      <c r="E11" s="257"/>
    </row>
    <row r="12" spans="2:6" ht="15.75" thickBot="1"/>
    <row r="13" spans="2:6" ht="15.75" thickBot="1">
      <c r="B13" s="38" t="s">
        <v>124</v>
      </c>
      <c r="C13" s="119"/>
      <c r="D13" s="119"/>
      <c r="E13" s="120"/>
    </row>
    <row r="14" spans="2:6">
      <c r="B14" s="22" t="s">
        <v>25</v>
      </c>
      <c r="C14" s="121">
        <f>'2) Dados'!C2</f>
        <v>0</v>
      </c>
      <c r="D14" s="121"/>
      <c r="E14" s="122"/>
    </row>
    <row r="15" spans="2:6">
      <c r="B15" s="41" t="s">
        <v>126</v>
      </c>
      <c r="C15" s="73"/>
      <c r="D15" s="73"/>
      <c r="E15" s="123"/>
    </row>
    <row r="16" spans="2:6">
      <c r="B16" s="124" t="s">
        <v>11</v>
      </c>
      <c r="C16" s="125">
        <f>'2) Dados'!C5</f>
        <v>0</v>
      </c>
      <c r="D16" s="126"/>
      <c r="E16" s="123"/>
    </row>
    <row r="17" spans="2:5" ht="15.75" thickBot="1">
      <c r="B17" s="127" t="s">
        <v>12</v>
      </c>
      <c r="C17" s="128">
        <f>'2) Dados'!C6</f>
        <v>0</v>
      </c>
      <c r="D17" s="129"/>
      <c r="E17" s="130"/>
    </row>
    <row r="19" spans="2:5">
      <c r="B19" s="258" t="s">
        <v>128</v>
      </c>
      <c r="C19" s="259"/>
      <c r="D19" s="259"/>
      <c r="E19" s="259"/>
    </row>
    <row r="20" spans="2:5">
      <c r="B20" s="260" t="s">
        <v>129</v>
      </c>
      <c r="C20" s="259"/>
      <c r="D20" s="259"/>
      <c r="E20" s="259"/>
    </row>
    <row r="21" spans="2:5">
      <c r="B21" s="260" t="s">
        <v>130</v>
      </c>
      <c r="C21" s="259"/>
      <c r="D21" s="259"/>
      <c r="E21" s="259"/>
    </row>
    <row r="22" spans="2:5" s="131" customFormat="1" ht="15.75" thickBot="1">
      <c r="C22" s="261"/>
      <c r="D22" s="258"/>
      <c r="E22" s="258"/>
    </row>
    <row r="23" spans="2:5" s="131" customFormat="1" ht="15.75" thickBot="1">
      <c r="B23" s="22" t="s">
        <v>127</v>
      </c>
      <c r="C23" s="121"/>
      <c r="D23" s="121"/>
      <c r="E23" s="122"/>
    </row>
    <row r="24" spans="2:5" s="131" customFormat="1">
      <c r="B24" s="53" t="s">
        <v>125</v>
      </c>
      <c r="C24" s="132"/>
      <c r="D24" s="132"/>
      <c r="E24" s="133"/>
    </row>
    <row r="25" spans="2:5" s="131" customFormat="1">
      <c r="B25" s="72"/>
      <c r="C25" s="262" t="s">
        <v>100</v>
      </c>
      <c r="D25" s="61"/>
      <c r="E25" s="62"/>
    </row>
    <row r="26" spans="2:5" s="131" customFormat="1">
      <c r="B26" s="72"/>
      <c r="C26" s="134"/>
      <c r="D26" s="134"/>
      <c r="E26" s="135"/>
    </row>
    <row r="27" spans="2:5" s="131" customFormat="1">
      <c r="B27" s="72" t="s">
        <v>41</v>
      </c>
      <c r="C27" s="153">
        <f>('2) Dados'!D12+'2) Dados'!D13)*1000</f>
        <v>0</v>
      </c>
      <c r="D27" s="136"/>
      <c r="E27" s="137"/>
    </row>
    <row r="28" spans="2:5" s="131" customFormat="1">
      <c r="B28" s="72" t="s">
        <v>42</v>
      </c>
      <c r="C28" s="153">
        <f>('2) Dados'!D15+'2) Dados'!D14)*1000</f>
        <v>0</v>
      </c>
      <c r="D28" s="136"/>
      <c r="E28" s="137"/>
    </row>
    <row r="29" spans="2:5" s="131" customFormat="1">
      <c r="B29" s="72" t="s">
        <v>131</v>
      </c>
      <c r="C29" s="153">
        <f>('2) Dados'!D11)*1000</f>
        <v>0</v>
      </c>
      <c r="D29" s="136"/>
      <c r="E29" s="137"/>
    </row>
    <row r="30" spans="2:5" s="131" customFormat="1">
      <c r="B30" s="72" t="s">
        <v>132</v>
      </c>
      <c r="C30" s="153">
        <f>'2) Dados'!D20*1000</f>
        <v>0</v>
      </c>
      <c r="D30" s="136"/>
      <c r="E30" s="137"/>
    </row>
    <row r="31" spans="2:5" s="131" customFormat="1">
      <c r="B31" s="16" t="s">
        <v>133</v>
      </c>
      <c r="C31" s="154">
        <f>'2) Dados'!D19*1000</f>
        <v>0</v>
      </c>
      <c r="D31" s="138"/>
      <c r="E31" s="139"/>
    </row>
    <row r="32" spans="2:5" s="131" customFormat="1" ht="15.75" thickBot="1">
      <c r="B32" s="140"/>
      <c r="C32" s="141"/>
      <c r="D32" s="141"/>
      <c r="E32" s="130"/>
    </row>
    <row r="33" spans="1:6" s="131" customFormat="1">
      <c r="B33" s="53" t="s">
        <v>134</v>
      </c>
      <c r="C33" s="132"/>
      <c r="D33" s="132"/>
      <c r="E33" s="133"/>
    </row>
    <row r="34" spans="1:6" s="131" customFormat="1">
      <c r="B34" s="41"/>
      <c r="C34" s="262" t="s">
        <v>100</v>
      </c>
      <c r="D34" s="61"/>
      <c r="E34" s="62"/>
    </row>
    <row r="35" spans="1:6" s="131" customFormat="1">
      <c r="B35" s="41"/>
      <c r="C35" s="263"/>
      <c r="D35" s="73"/>
      <c r="E35" s="123"/>
    </row>
    <row r="36" spans="1:6" s="131" customFormat="1">
      <c r="B36" s="72" t="s">
        <v>41</v>
      </c>
      <c r="C36" s="154">
        <f>'2) Dados'!D22*1000</f>
        <v>0</v>
      </c>
      <c r="D36" s="143"/>
      <c r="E36" s="147"/>
    </row>
    <row r="37" spans="1:6" s="131" customFormat="1">
      <c r="B37" s="72" t="s">
        <v>42</v>
      </c>
      <c r="C37" s="154">
        <f>('2) Dados'!D24+'2) Dados'!D25)*1000</f>
        <v>0</v>
      </c>
      <c r="D37" s="143"/>
      <c r="E37" s="147"/>
    </row>
    <row r="38" spans="1:6" s="131" customFormat="1">
      <c r="B38" s="16" t="s">
        <v>135</v>
      </c>
      <c r="C38" s="154">
        <f>'2) Dados'!D28*1000</f>
        <v>0</v>
      </c>
      <c r="D38" s="143"/>
      <c r="E38" s="147"/>
    </row>
    <row r="39" spans="1:6" s="131" customFormat="1" ht="15.75" thickBot="1">
      <c r="B39" s="140"/>
      <c r="C39" s="141"/>
      <c r="D39" s="141"/>
      <c r="E39" s="130"/>
    </row>
    <row r="40" spans="1:6" s="131" customFormat="1">
      <c r="B40" s="75"/>
      <c r="C40" s="67"/>
      <c r="D40" s="66"/>
      <c r="E40" s="66"/>
    </row>
    <row r="44" spans="1:6">
      <c r="A44" s="117"/>
      <c r="B44" s="267"/>
      <c r="C44" s="267"/>
      <c r="D44" s="267"/>
      <c r="E44" s="267"/>
      <c r="F44" s="267"/>
    </row>
    <row r="45" spans="1:6" ht="15.75" thickBot="1">
      <c r="A45" s="267"/>
      <c r="B45" s="267"/>
      <c r="C45" s="267"/>
      <c r="D45" s="267"/>
      <c r="E45" s="267"/>
      <c r="F45" s="267"/>
    </row>
    <row r="46" spans="1:6" ht="45.75" thickBot="1">
      <c r="A46" s="236"/>
      <c r="B46" s="276" t="s">
        <v>149</v>
      </c>
      <c r="C46" s="275">
        <f>'4)Eficiência operacional'!C13*1000</f>
        <v>0</v>
      </c>
      <c r="D46" s="270"/>
      <c r="E46" s="270"/>
      <c r="F46" s="267"/>
    </row>
    <row r="47" spans="1:6" ht="30.75" thickBot="1">
      <c r="A47" s="268"/>
      <c r="B47" s="277" t="s">
        <v>150</v>
      </c>
      <c r="C47" s="278" t="e">
        <f>'4)Eficiência operacional'!C14</f>
        <v>#DIV/0!</v>
      </c>
      <c r="D47" s="271"/>
      <c r="E47" s="271"/>
      <c r="F47" s="267"/>
    </row>
    <row r="48" spans="1:6">
      <c r="A48" s="272"/>
      <c r="B48" s="270"/>
      <c r="C48" s="273"/>
      <c r="D48" s="271"/>
      <c r="E48" s="271"/>
      <c r="F48" s="267"/>
    </row>
    <row r="49" spans="1:8">
      <c r="A49" s="272"/>
      <c r="B49" s="274"/>
      <c r="C49" s="273"/>
      <c r="D49" s="271"/>
      <c r="E49" s="271"/>
      <c r="F49" s="267"/>
    </row>
    <row r="50" spans="1:8">
      <c r="A50" s="272"/>
      <c r="B50" s="270"/>
      <c r="C50" s="270"/>
      <c r="D50" s="270"/>
      <c r="E50" s="270"/>
      <c r="F50" s="267"/>
    </row>
    <row r="51" spans="1:8">
      <c r="A51" s="272"/>
      <c r="B51" s="272"/>
      <c r="C51" s="272"/>
      <c r="D51" s="268"/>
      <c r="E51" s="268"/>
      <c r="F51" s="267"/>
    </row>
    <row r="52" spans="1:8">
      <c r="A52" s="117"/>
      <c r="B52" s="267"/>
      <c r="C52" s="267"/>
      <c r="D52" s="267"/>
      <c r="E52" s="267"/>
      <c r="F52" s="267"/>
    </row>
    <row r="53" spans="1:8" ht="17.45" customHeight="1">
      <c r="A53" s="239"/>
      <c r="B53" s="239"/>
      <c r="C53" s="239"/>
      <c r="D53" s="239"/>
      <c r="E53" s="239"/>
      <c r="F53" s="239"/>
    </row>
    <row r="54" spans="1:8">
      <c r="A54" s="239"/>
      <c r="B54" s="267"/>
      <c r="C54" s="267"/>
      <c r="D54" s="267"/>
      <c r="E54" s="267"/>
      <c r="F54" s="267"/>
    </row>
    <row r="55" spans="1:8">
      <c r="A55" s="269"/>
      <c r="B55" s="239"/>
      <c r="C55" s="239"/>
      <c r="D55" s="239"/>
      <c r="E55" s="239"/>
      <c r="F55" s="239"/>
      <c r="G55" s="142"/>
      <c r="H55" s="142"/>
    </row>
    <row r="56" spans="1:8">
      <c r="A56" s="269"/>
      <c r="B56" s="239"/>
      <c r="C56" s="239"/>
      <c r="D56" s="239"/>
      <c r="E56" s="239"/>
      <c r="F56" s="239"/>
      <c r="G56" s="142"/>
      <c r="H56" s="142"/>
    </row>
    <row r="57" spans="1:8" ht="30" customHeight="1">
      <c r="A57" s="269"/>
      <c r="B57" s="239"/>
      <c r="C57" s="239"/>
      <c r="D57" s="239"/>
      <c r="E57" s="239"/>
      <c r="F57" s="239"/>
      <c r="G57" s="142"/>
      <c r="H57" s="142"/>
    </row>
    <row r="58" spans="1:8">
      <c r="A58" s="267"/>
      <c r="B58" s="267"/>
      <c r="C58" s="267"/>
      <c r="D58" s="267"/>
      <c r="E58" s="267"/>
      <c r="F58" s="267"/>
    </row>
    <row r="59" spans="1:8">
      <c r="A59" s="239"/>
      <c r="B59" s="267"/>
      <c r="C59" s="267"/>
      <c r="D59" s="267"/>
      <c r="E59" s="267"/>
      <c r="F59" s="267"/>
    </row>
    <row r="62" spans="1:8">
      <c r="B62"/>
    </row>
    <row r="63" spans="1:8">
      <c r="B63"/>
    </row>
    <row r="65" spans="1:6" ht="30.75" customHeight="1">
      <c r="A65" s="354"/>
      <c r="B65" s="354"/>
      <c r="C65" s="354"/>
      <c r="D65" s="354"/>
      <c r="E65" s="354"/>
      <c r="F65" s="354"/>
    </row>
    <row r="67" spans="1:6" ht="47.25" customHeight="1">
      <c r="A67" s="354"/>
      <c r="B67" s="354"/>
      <c r="C67" s="354"/>
      <c r="D67" s="354"/>
      <c r="E67" s="354"/>
      <c r="F67" s="354"/>
    </row>
  </sheetData>
  <mergeCells count="3">
    <mergeCell ref="A65:F65"/>
    <mergeCell ref="A67:F67"/>
    <mergeCell ref="B5:F5"/>
  </mergeCells>
  <pageMargins left="0.70866141732283472" right="0.70866141732283472" top="0.74803149606299213" bottom="0.74803149606299213" header="0.31496062992125984" footer="0.31496062992125984"/>
  <pageSetup paperSize="180" scale="110" orientation="portrait" r:id="rId1"/>
  <headerFooter>
    <oddHeader xml:space="preserve">&amp;C&amp;9Alinhamento com GRI </oddHeader>
    <oddFooter>&amp;C&amp;9Modelo operacional _VM</oddFooter>
  </headerFooter>
  <rowBreaks count="1" manualBreakCount="1">
    <brk id="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workbookViewId="0">
      <selection activeCell="C8" sqref="C8:L8"/>
    </sheetView>
  </sheetViews>
  <sheetFormatPr defaultRowHeight="15"/>
  <cols>
    <col min="1" max="1" width="4" customWidth="1"/>
    <col min="2" max="2" width="3.5703125" customWidth="1"/>
    <col min="3" max="3" width="7.140625" customWidth="1"/>
  </cols>
  <sheetData>
    <row r="1" spans="1:12">
      <c r="A1" s="1" t="s">
        <v>138</v>
      </c>
      <c r="B1" s="1"/>
    </row>
    <row r="2" spans="1:12" s="76" customFormat="1" ht="30.75" customHeight="1">
      <c r="A2" s="201" t="s">
        <v>136</v>
      </c>
      <c r="B2" s="201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2" s="76" customFormat="1" ht="36.75" customHeight="1">
      <c r="A3" s="357"/>
      <c r="B3" s="357"/>
      <c r="C3" s="358"/>
      <c r="D3" s="358"/>
      <c r="E3" s="358"/>
      <c r="F3" s="358"/>
      <c r="G3" s="358"/>
      <c r="H3" s="358"/>
      <c r="I3" s="358"/>
      <c r="J3" s="358"/>
      <c r="K3" s="359"/>
      <c r="L3" s="359"/>
    </row>
    <row r="4" spans="1:12" s="76" customFormat="1" ht="46.5" customHeight="1">
      <c r="A4" s="210"/>
      <c r="B4" s="357"/>
      <c r="C4" s="359"/>
      <c r="D4" s="359"/>
      <c r="E4" s="359"/>
      <c r="F4" s="359"/>
      <c r="G4" s="359"/>
      <c r="H4" s="359"/>
      <c r="I4" s="359"/>
      <c r="J4" s="359"/>
      <c r="K4" s="359"/>
      <c r="L4" s="359"/>
    </row>
    <row r="5" spans="1:12" s="76" customFormat="1" ht="24.75" customHeight="1">
      <c r="A5" s="366"/>
      <c r="B5" s="366"/>
      <c r="C5" s="367"/>
      <c r="D5" s="367"/>
      <c r="E5" s="367"/>
      <c r="F5" s="367"/>
      <c r="G5" s="367"/>
      <c r="H5" s="367"/>
      <c r="I5" s="367"/>
      <c r="J5" s="367"/>
      <c r="K5" s="367"/>
      <c r="L5" s="367"/>
    </row>
    <row r="6" spans="1:12" s="76" customFormat="1" ht="52.5" customHeight="1">
      <c r="A6" s="210"/>
      <c r="B6" s="364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12" s="76" customFormat="1" ht="42" customHeight="1">
      <c r="A7" s="210"/>
      <c r="B7" s="362"/>
      <c r="C7" s="361"/>
      <c r="D7" s="361"/>
      <c r="E7" s="361"/>
      <c r="F7" s="361"/>
      <c r="G7" s="361"/>
      <c r="H7" s="361"/>
      <c r="I7" s="361"/>
      <c r="J7" s="361"/>
      <c r="K7" s="361"/>
      <c r="L7" s="361"/>
    </row>
    <row r="8" spans="1:12" s="76" customFormat="1" ht="28.5" customHeight="1">
      <c r="A8" s="206"/>
      <c r="B8" s="209"/>
      <c r="C8" s="362"/>
      <c r="D8" s="363"/>
      <c r="E8" s="363"/>
      <c r="F8" s="363"/>
      <c r="G8" s="363"/>
      <c r="H8" s="363"/>
      <c r="I8" s="363"/>
      <c r="J8" s="363"/>
      <c r="K8" s="363"/>
      <c r="L8" s="368"/>
    </row>
    <row r="9" spans="1:12" s="76" customFormat="1" ht="46.5" customHeight="1">
      <c r="A9" s="201" t="s">
        <v>137</v>
      </c>
      <c r="B9" s="205"/>
      <c r="C9" s="211"/>
      <c r="D9" s="360"/>
      <c r="E9" s="361"/>
      <c r="F9" s="361"/>
      <c r="G9" s="361"/>
      <c r="H9" s="361"/>
      <c r="I9" s="361"/>
      <c r="J9" s="361"/>
      <c r="K9" s="361"/>
      <c r="L9" s="361"/>
    </row>
    <row r="10" spans="1:12" s="76" customFormat="1" ht="36" customHeight="1">
      <c r="A10" s="205"/>
      <c r="B10" s="205"/>
      <c r="C10" s="211"/>
      <c r="D10" s="360"/>
      <c r="E10" s="361"/>
      <c r="F10" s="361"/>
      <c r="G10" s="361"/>
      <c r="H10" s="361"/>
      <c r="I10" s="361"/>
      <c r="J10" s="361"/>
      <c r="K10" s="361"/>
      <c r="L10" s="361"/>
    </row>
    <row r="11" spans="1:12" s="76" customFormat="1" ht="45.75" customHeight="1">
      <c r="A11" s="206"/>
      <c r="B11" s="209"/>
      <c r="C11" s="362"/>
      <c r="D11" s="363"/>
      <c r="E11" s="363"/>
      <c r="F11" s="363"/>
      <c r="G11" s="363"/>
      <c r="H11" s="363"/>
      <c r="I11" s="363"/>
      <c r="J11" s="363"/>
      <c r="K11" s="363"/>
      <c r="L11" s="361"/>
    </row>
    <row r="12" spans="1:12" s="76" customFormat="1" ht="43.5" customHeight="1">
      <c r="A12" s="206"/>
      <c r="B12" s="206"/>
      <c r="C12" s="211"/>
      <c r="D12" s="360"/>
      <c r="E12" s="361"/>
      <c r="F12" s="361"/>
      <c r="G12" s="361"/>
      <c r="H12" s="361"/>
      <c r="I12" s="361"/>
      <c r="J12" s="361"/>
      <c r="K12" s="361"/>
      <c r="L12" s="361"/>
    </row>
    <row r="13" spans="1:12" s="76" customFormat="1" ht="25.5" customHeight="1">
      <c r="A13" s="206"/>
      <c r="B13" s="206"/>
      <c r="C13" s="211"/>
      <c r="D13" s="360"/>
      <c r="E13" s="361"/>
      <c r="F13" s="361"/>
      <c r="G13" s="361"/>
      <c r="H13" s="361"/>
      <c r="I13" s="361"/>
      <c r="J13" s="361"/>
      <c r="K13" s="361"/>
      <c r="L13" s="361"/>
    </row>
    <row r="14" spans="1:12" s="76" customFormat="1" ht="26.25" customHeight="1">
      <c r="A14" s="206"/>
      <c r="B14" s="206"/>
      <c r="C14" s="211"/>
      <c r="D14" s="360"/>
      <c r="E14" s="361"/>
      <c r="F14" s="361"/>
      <c r="G14" s="361"/>
      <c r="H14" s="361"/>
      <c r="I14" s="361"/>
      <c r="J14" s="361"/>
      <c r="K14" s="361"/>
      <c r="L14" s="361"/>
    </row>
    <row r="15" spans="1:12" s="76" customFormat="1" ht="24" customHeight="1">
      <c r="A15" s="206"/>
      <c r="B15" s="208"/>
      <c r="C15" s="373"/>
      <c r="D15" s="374"/>
      <c r="E15" s="374"/>
      <c r="F15" s="374"/>
      <c r="G15" s="374"/>
      <c r="H15" s="374"/>
      <c r="I15" s="374"/>
      <c r="J15" s="374"/>
      <c r="K15" s="374"/>
      <c r="L15" s="365"/>
    </row>
    <row r="16" spans="1:12" s="76" customFormat="1" ht="24" customHeight="1">
      <c r="A16" s="207"/>
      <c r="B16" s="209"/>
      <c r="C16" s="373"/>
      <c r="D16" s="374"/>
      <c r="E16" s="374"/>
      <c r="F16" s="374"/>
      <c r="G16" s="374"/>
      <c r="H16" s="374"/>
      <c r="I16" s="374"/>
      <c r="J16" s="374"/>
      <c r="K16" s="374"/>
      <c r="L16" s="365"/>
    </row>
    <row r="17" spans="1:12" s="76" customFormat="1" ht="22.5" customHeight="1">
      <c r="A17" s="205"/>
      <c r="B17" s="205"/>
      <c r="C17" s="203"/>
      <c r="D17" s="375"/>
      <c r="E17" s="365"/>
      <c r="F17" s="365"/>
      <c r="G17" s="365"/>
      <c r="H17" s="365"/>
      <c r="I17" s="365"/>
      <c r="J17" s="365"/>
      <c r="K17" s="365"/>
      <c r="L17" s="365"/>
    </row>
    <row r="18" spans="1:12" ht="24" customHeight="1">
      <c r="A18" s="4"/>
      <c r="B18" s="4"/>
      <c r="C18" s="203"/>
      <c r="D18" s="375"/>
      <c r="E18" s="365"/>
      <c r="F18" s="365"/>
      <c r="G18" s="365"/>
      <c r="H18" s="365"/>
      <c r="I18" s="365"/>
      <c r="J18" s="365"/>
      <c r="K18" s="365"/>
      <c r="L18" s="365"/>
    </row>
    <row r="19" spans="1:12" ht="17.25" customHeight="1">
      <c r="A19" s="4"/>
      <c r="B19" s="4"/>
      <c r="C19" s="203"/>
      <c r="D19" s="204"/>
      <c r="E19" s="205"/>
      <c r="F19" s="205"/>
      <c r="G19" s="205"/>
      <c r="H19" s="205"/>
      <c r="I19" s="205"/>
      <c r="J19" s="205"/>
      <c r="K19" s="205"/>
      <c r="L19" s="205"/>
    </row>
    <row r="20" spans="1:12" ht="17.25" customHeight="1">
      <c r="A20" s="4"/>
      <c r="B20" s="4"/>
      <c r="C20" s="203"/>
      <c r="D20" s="204"/>
      <c r="E20" s="205"/>
      <c r="F20" s="205"/>
      <c r="G20" s="205"/>
      <c r="H20" s="205"/>
      <c r="I20" s="205"/>
      <c r="J20" s="205"/>
      <c r="K20" s="205"/>
      <c r="L20" s="205"/>
    </row>
    <row r="21" spans="1:12" s="76" customFormat="1" ht="29.25" customHeight="1">
      <c r="A21" s="376" t="s">
        <v>72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6"/>
    </row>
    <row r="22" spans="1:12" s="76" customFormat="1" ht="42.75" customHeight="1">
      <c r="A22" s="78"/>
      <c r="B22" s="369"/>
      <c r="C22" s="322"/>
      <c r="D22" s="322"/>
      <c r="E22" s="322"/>
      <c r="F22" s="322"/>
      <c r="G22" s="322"/>
      <c r="H22" s="322"/>
      <c r="I22" s="322"/>
      <c r="J22" s="322"/>
      <c r="K22" s="322"/>
      <c r="L22" s="322"/>
    </row>
    <row r="23" spans="1:12" s="76" customFormat="1" ht="43.5" customHeight="1">
      <c r="A23" s="78"/>
      <c r="B23" s="369"/>
      <c r="C23" s="322"/>
      <c r="D23" s="322"/>
      <c r="E23" s="322"/>
      <c r="F23" s="322"/>
      <c r="G23" s="322"/>
      <c r="H23" s="322"/>
      <c r="I23" s="322"/>
      <c r="J23" s="322"/>
      <c r="K23" s="322"/>
      <c r="L23" s="322"/>
    </row>
    <row r="24" spans="1:12" s="76" customFormat="1" ht="26.25" customHeight="1">
      <c r="A24" s="78"/>
      <c r="B24" s="209"/>
      <c r="C24" s="370"/>
      <c r="D24" s="371"/>
      <c r="E24" s="371"/>
      <c r="F24" s="371"/>
      <c r="G24" s="371"/>
      <c r="H24" s="371"/>
      <c r="I24" s="371"/>
      <c r="J24" s="371"/>
      <c r="K24" s="371"/>
      <c r="L24" s="371"/>
    </row>
    <row r="25" spans="1:12" s="76" customFormat="1" ht="24.75" customHeight="1">
      <c r="A25" s="212"/>
      <c r="B25" s="212"/>
      <c r="C25" s="79"/>
      <c r="D25" s="369"/>
      <c r="E25" s="371"/>
      <c r="F25" s="371"/>
      <c r="G25" s="371"/>
      <c r="H25" s="371"/>
      <c r="I25" s="371"/>
      <c r="J25" s="371"/>
      <c r="K25" s="371"/>
      <c r="L25" s="371"/>
    </row>
    <row r="26" spans="1:12" s="76" customFormat="1" ht="24.75" customHeight="1">
      <c r="A26" s="212"/>
      <c r="B26" s="212"/>
      <c r="C26" s="79"/>
      <c r="D26" s="372"/>
      <c r="E26" s="371"/>
      <c r="F26" s="371"/>
      <c r="G26" s="371"/>
      <c r="H26" s="371"/>
      <c r="I26" s="371"/>
      <c r="J26" s="371"/>
      <c r="K26" s="371"/>
      <c r="L26" s="371"/>
    </row>
    <row r="27" spans="1:12" s="76" customFormat="1" ht="47.25" customHeight="1">
      <c r="A27" s="212"/>
      <c r="B27" s="209"/>
      <c r="C27" s="369"/>
      <c r="D27" s="322"/>
      <c r="E27" s="322"/>
      <c r="F27" s="322"/>
      <c r="G27" s="322"/>
      <c r="H27" s="322"/>
      <c r="I27" s="322"/>
      <c r="J27" s="322"/>
      <c r="K27" s="322"/>
      <c r="L27" s="322"/>
    </row>
    <row r="28" spans="1:12" s="76" customFormat="1" ht="24.75" customHeight="1">
      <c r="A28" s="212"/>
      <c r="B28" s="212"/>
      <c r="C28" s="79"/>
      <c r="D28" s="369"/>
      <c r="E28" s="371"/>
      <c r="F28" s="371"/>
      <c r="G28" s="371"/>
      <c r="H28" s="371"/>
      <c r="I28" s="371"/>
      <c r="J28" s="371"/>
      <c r="K28" s="371"/>
      <c r="L28" s="371"/>
    </row>
    <row r="29" spans="1:12" s="76" customFormat="1" ht="35.25" customHeight="1">
      <c r="A29" s="212"/>
      <c r="B29" s="212"/>
      <c r="C29" s="79"/>
      <c r="D29" s="372"/>
      <c r="E29" s="371"/>
      <c r="F29" s="371"/>
      <c r="G29" s="371"/>
      <c r="H29" s="371"/>
      <c r="I29" s="371"/>
      <c r="J29" s="371"/>
      <c r="K29" s="371"/>
      <c r="L29" s="371"/>
    </row>
    <row r="30" spans="1:12" s="76" customFormat="1" ht="23.25" customHeight="1">
      <c r="A30" s="212"/>
      <c r="B30" s="209"/>
      <c r="C30" s="369"/>
      <c r="D30" s="322"/>
      <c r="E30" s="322"/>
      <c r="F30" s="322"/>
      <c r="G30" s="322"/>
      <c r="H30" s="322"/>
      <c r="I30" s="322"/>
      <c r="J30" s="322"/>
      <c r="K30" s="322"/>
      <c r="L30" s="322"/>
    </row>
    <row r="31" spans="1:12" s="76" customFormat="1" ht="34.5" customHeight="1">
      <c r="A31" s="212"/>
      <c r="B31" s="209"/>
      <c r="C31" s="369"/>
      <c r="D31" s="322"/>
      <c r="E31" s="322"/>
      <c r="F31" s="322"/>
      <c r="G31" s="322"/>
      <c r="H31" s="322"/>
      <c r="I31" s="322"/>
      <c r="J31" s="322"/>
      <c r="K31" s="322"/>
      <c r="L31" s="322"/>
    </row>
    <row r="32" spans="1:12" s="76" customFormat="1" ht="44.25" customHeight="1">
      <c r="A32" s="212"/>
      <c r="B32" s="209"/>
      <c r="C32" s="369"/>
      <c r="D32" s="322"/>
      <c r="E32" s="322"/>
      <c r="F32" s="322"/>
      <c r="G32" s="322"/>
      <c r="H32" s="322"/>
      <c r="I32" s="322"/>
      <c r="J32" s="322"/>
      <c r="K32" s="322"/>
      <c r="L32" s="322"/>
    </row>
    <row r="33" spans="1:12" s="76" customFormat="1" ht="34.5" customHeight="1">
      <c r="A33" s="212"/>
      <c r="B33" s="212"/>
      <c r="C33" s="79"/>
      <c r="D33" s="369"/>
      <c r="E33" s="371"/>
      <c r="F33" s="371"/>
      <c r="G33" s="371"/>
      <c r="H33" s="371"/>
      <c r="I33" s="371"/>
      <c r="J33" s="371"/>
      <c r="K33" s="371"/>
      <c r="L33" s="371"/>
    </row>
    <row r="34" spans="1:12" s="76" customFormat="1" ht="34.5" customHeight="1">
      <c r="A34" s="212"/>
      <c r="B34" s="212"/>
      <c r="C34" s="79"/>
      <c r="D34" s="369"/>
      <c r="E34" s="371"/>
      <c r="F34" s="371"/>
      <c r="G34" s="371"/>
      <c r="H34" s="371"/>
      <c r="I34" s="371"/>
      <c r="J34" s="371"/>
      <c r="K34" s="371"/>
      <c r="L34" s="371"/>
    </row>
    <row r="35" spans="1:12" s="76" customFormat="1" ht="28.5" customHeight="1">
      <c r="A35" s="212"/>
      <c r="B35" s="212"/>
      <c r="C35" s="79"/>
      <c r="D35" s="369"/>
      <c r="E35" s="371"/>
      <c r="F35" s="371"/>
      <c r="G35" s="371"/>
      <c r="H35" s="371"/>
      <c r="I35" s="371"/>
      <c r="J35" s="371"/>
      <c r="K35" s="371"/>
      <c r="L35" s="371"/>
    </row>
    <row r="36" spans="1:12" s="76" customFormat="1" ht="24.75" customHeight="1">
      <c r="A36" s="379"/>
      <c r="B36" s="379"/>
      <c r="C36" s="380"/>
      <c r="D36" s="380"/>
      <c r="E36" s="380"/>
      <c r="F36" s="380"/>
      <c r="G36" s="380"/>
      <c r="H36" s="380"/>
      <c r="I36" s="380"/>
      <c r="J36" s="380"/>
      <c r="K36" s="380"/>
      <c r="L36" s="380"/>
    </row>
    <row r="37" spans="1:12" s="76" customFormat="1" ht="119.25" customHeight="1">
      <c r="A37" s="78"/>
      <c r="B37" s="369"/>
      <c r="C37" s="322"/>
      <c r="D37" s="322"/>
      <c r="E37" s="322"/>
      <c r="F37" s="322"/>
      <c r="G37" s="322"/>
      <c r="H37" s="322"/>
      <c r="I37" s="322"/>
      <c r="J37" s="322"/>
      <c r="K37" s="322"/>
      <c r="L37" s="322"/>
    </row>
    <row r="38" spans="1:12" s="76" customFormat="1" ht="21" customHeight="1">
      <c r="A38" s="78"/>
      <c r="B38" s="209"/>
      <c r="C38" s="377"/>
      <c r="D38" s="322"/>
      <c r="E38" s="322"/>
      <c r="F38" s="322"/>
      <c r="G38" s="322"/>
      <c r="H38" s="322"/>
      <c r="I38" s="322"/>
      <c r="J38" s="322"/>
      <c r="K38" s="322"/>
      <c r="L38" s="322"/>
    </row>
    <row r="39" spans="1:12" s="76" customFormat="1" ht="55.5" customHeight="1">
      <c r="A39" s="212"/>
      <c r="B39" s="212"/>
      <c r="C39" s="79"/>
      <c r="D39" s="372"/>
      <c r="E39" s="371"/>
      <c r="F39" s="371"/>
      <c r="G39" s="371"/>
      <c r="H39" s="371"/>
      <c r="I39" s="371"/>
      <c r="J39" s="371"/>
      <c r="K39" s="371"/>
      <c r="L39" s="371"/>
    </row>
    <row r="40" spans="1:12" s="76" customFormat="1" ht="42.75" customHeight="1">
      <c r="A40" s="212"/>
      <c r="B40" s="212"/>
      <c r="C40" s="79"/>
      <c r="D40" s="369"/>
      <c r="E40" s="378"/>
      <c r="F40" s="378"/>
      <c r="G40" s="378"/>
      <c r="H40" s="378"/>
      <c r="I40" s="378"/>
      <c r="J40" s="378"/>
      <c r="K40" s="378"/>
      <c r="L40" s="378"/>
    </row>
    <row r="41" spans="1:12" s="76" customFormat="1" ht="21" customHeight="1">
      <c r="A41" s="78"/>
      <c r="B41" s="209"/>
      <c r="C41" s="377"/>
      <c r="D41" s="322"/>
      <c r="E41" s="322"/>
      <c r="F41" s="322"/>
      <c r="G41" s="322"/>
      <c r="H41" s="322"/>
      <c r="I41" s="322"/>
      <c r="J41" s="322"/>
      <c r="K41" s="322"/>
      <c r="L41" s="322"/>
    </row>
    <row r="42" spans="1:12" s="76" customFormat="1" ht="54.75" customHeight="1">
      <c r="A42" s="212"/>
      <c r="B42" s="212"/>
      <c r="C42" s="79"/>
      <c r="D42" s="369"/>
      <c r="E42" s="371"/>
      <c r="F42" s="371"/>
      <c r="G42" s="371"/>
      <c r="H42" s="371"/>
      <c r="I42" s="371"/>
      <c r="J42" s="371"/>
      <c r="K42" s="371"/>
      <c r="L42" s="371"/>
    </row>
    <row r="43" spans="1:12" ht="32.25" customHeight="1">
      <c r="C43" s="79"/>
      <c r="D43" s="369"/>
      <c r="E43" s="371"/>
      <c r="F43" s="371"/>
      <c r="G43" s="371"/>
      <c r="H43" s="371"/>
      <c r="I43" s="371"/>
      <c r="J43" s="371"/>
      <c r="K43" s="371"/>
      <c r="L43" s="371"/>
    </row>
  </sheetData>
  <mergeCells count="39">
    <mergeCell ref="D43:L43"/>
    <mergeCell ref="D35:L35"/>
    <mergeCell ref="C38:L38"/>
    <mergeCell ref="C41:L41"/>
    <mergeCell ref="D39:L39"/>
    <mergeCell ref="D40:L40"/>
    <mergeCell ref="D42:L42"/>
    <mergeCell ref="A36:L36"/>
    <mergeCell ref="B37:L37"/>
    <mergeCell ref="B22:L22"/>
    <mergeCell ref="B23:L23"/>
    <mergeCell ref="D28:L28"/>
    <mergeCell ref="D29:L29"/>
    <mergeCell ref="D34:L34"/>
    <mergeCell ref="C31:L31"/>
    <mergeCell ref="C32:L32"/>
    <mergeCell ref="D33:L33"/>
    <mergeCell ref="D13:L13"/>
    <mergeCell ref="A5:L5"/>
    <mergeCell ref="C8:L8"/>
    <mergeCell ref="C30:L30"/>
    <mergeCell ref="C24:L24"/>
    <mergeCell ref="D12:L12"/>
    <mergeCell ref="B7:L7"/>
    <mergeCell ref="D25:L25"/>
    <mergeCell ref="D26:L26"/>
    <mergeCell ref="C27:L27"/>
    <mergeCell ref="D14:L14"/>
    <mergeCell ref="C15:L15"/>
    <mergeCell ref="C16:L16"/>
    <mergeCell ref="D17:L17"/>
    <mergeCell ref="D18:L18"/>
    <mergeCell ref="A21:L21"/>
    <mergeCell ref="A3:L3"/>
    <mergeCell ref="D9:L9"/>
    <mergeCell ref="D10:L10"/>
    <mergeCell ref="C11:L11"/>
    <mergeCell ref="B6:L6"/>
    <mergeCell ref="B4:L4"/>
  </mergeCells>
  <pageMargins left="0.7" right="0.7" top="0.75" bottom="0.75" header="0.3" footer="0.3"/>
  <pageSetup paperSize="9" scale="91" orientation="portrait" r:id="rId1"/>
  <headerFooter>
    <oddHeader>&amp;C&amp;9Modelo Operacional - principais definições</oddHeader>
    <oddFooter>&amp;C&amp;9Modelo operacional_VM</oddFooter>
  </headerFooter>
  <rowBreaks count="1" manualBreakCount="1">
    <brk id="2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Modelo operacional</vt:lpstr>
      <vt:lpstr>1) Contextualização do site</vt:lpstr>
      <vt:lpstr>2) Dados</vt:lpstr>
      <vt:lpstr>3) Quadros entradas-saídas</vt:lpstr>
      <vt:lpstr>4)Eficiência operacional</vt:lpstr>
      <vt:lpstr>5) GRI </vt:lpstr>
      <vt:lpstr>6) Definições entradas-saídas</vt:lpstr>
      <vt:lpstr>Plan1</vt:lpstr>
      <vt:lpstr>'1) Contextualização do site'!Area_de_impressao</vt:lpstr>
      <vt:lpstr>'2) Dados'!Area_de_impressao</vt:lpstr>
      <vt:lpstr>'3) Quadros entradas-saídas'!Area_de_impressao</vt:lpstr>
      <vt:lpstr>'5) GRI '!Area_de_impressao</vt:lpstr>
      <vt:lpstr>'Modelo operacional'!Area_de_impressao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mccchr</dc:creator>
  <cp:lastModifiedBy>Thiago</cp:lastModifiedBy>
  <cp:lastPrinted>2012-01-20T06:06:14Z</cp:lastPrinted>
  <dcterms:created xsi:type="dcterms:W3CDTF">2010-10-27T23:31:25Z</dcterms:created>
  <dcterms:modified xsi:type="dcterms:W3CDTF">2017-04-15T00:30:54Z</dcterms:modified>
</cp:coreProperties>
</file>